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P:\Fördermittel\0_Formulare\2027\Grundformulare\Excel\"/>
    </mc:Choice>
  </mc:AlternateContent>
  <xr:revisionPtr revIDLastSave="0" documentId="8_{5D7A2F77-FA65-493C-ACDF-5849075451BD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 Antrag Projektträger" sheetId="6" r:id="rId1"/>
    <sheet name=" Antrag Musikschule" sheetId="7" r:id="rId2"/>
  </sheets>
  <definedNames>
    <definedName name="_xlnm._FilterDatabase" localSheetId="1" hidden="1">' Antrag Musikschule'!$E$11:$E$39</definedName>
    <definedName name="_xlnm._FilterDatabase" localSheetId="0" hidden="1">' Antrag Projektträger'!$E$11:$E$39</definedName>
    <definedName name="_xlnm.Print_Area" localSheetId="1">' Antrag Musikschule'!$A$1:$N$54</definedName>
    <definedName name="_xlnm.Print_Area" localSheetId="0">' Antrag Projektträger'!$A$1:$N$54</definedName>
    <definedName name="_xlnm.Print_Titles" localSheetId="1">' Antrag Musikschule'!$A:$N,' Antrag Musikschule'!$1:$10</definedName>
    <definedName name="_xlnm.Print_Titles" localSheetId="0">' Antrag Projektträger'!$A:$N,' Antrag Projektträger'!$1:$10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613130813" val="1030" rev="124" revOS="4" revMin="124" revMax="0"/>
      <pm:docPrefs xmlns:pm="smNativeData" id="1613130813" fixedDigits="0" showNotice="1" showFrameBounds="1" autoChart="1" recalcOnPrint="1" recalcOnCopy="1" finalRounding="1" compatTextArt="1" tab="567" useDefinedPrintRange="1" printArea="currentSheet"/>
      <pm:compatibility xmlns:pm="smNativeData" id="1613130813" overlapCells="1"/>
      <pm:defCurrency xmlns:pm="smNativeData" id="1613130813"/>
    </ext>
  </extLst>
</workbook>
</file>

<file path=xl/calcChain.xml><?xml version="1.0" encoding="utf-8"?>
<calcChain xmlns="http://schemas.openxmlformats.org/spreadsheetml/2006/main">
  <c r="M13" i="7" l="1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12" i="7"/>
  <c r="M11" i="7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12" i="6"/>
  <c r="M11" i="6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O38" i="7"/>
  <c r="P38" i="7" s="1" a="1"/>
  <c r="O37" i="7"/>
  <c r="P37" i="7" s="1" a="1"/>
  <c r="P36" i="7" a="1"/>
  <c r="O36" i="7"/>
  <c r="O35" i="7"/>
  <c r="P35" i="7" s="1" a="1"/>
  <c r="O34" i="7"/>
  <c r="P34" i="7" s="1" a="1"/>
  <c r="O33" i="7"/>
  <c r="P33" i="7" s="1" a="1"/>
  <c r="P32" i="7" a="1"/>
  <c r="O32" i="7"/>
  <c r="O31" i="7"/>
  <c r="P31" i="7" s="1" a="1"/>
  <c r="O30" i="7"/>
  <c r="P30" i="7" s="1" a="1"/>
  <c r="O29" i="7"/>
  <c r="P29" i="7" s="1" a="1"/>
  <c r="P28" i="7" a="1"/>
  <c r="O28" i="7"/>
  <c r="O27" i="7"/>
  <c r="P27" i="7" s="1" a="1"/>
  <c r="O26" i="7"/>
  <c r="P26" i="7" s="1" a="1"/>
  <c r="O25" i="7"/>
  <c r="P25" i="7" s="1" a="1"/>
  <c r="P24" i="7" a="1"/>
  <c r="O24" i="7"/>
  <c r="O23" i="7"/>
  <c r="P23" i="7" s="1" a="1"/>
  <c r="O22" i="7"/>
  <c r="P22" i="7" s="1" a="1"/>
  <c r="O21" i="7"/>
  <c r="P21" i="7" s="1" a="1"/>
  <c r="P20" i="7" a="1"/>
  <c r="O20" i="7"/>
  <c r="O19" i="7"/>
  <c r="P19" i="7" s="1" a="1"/>
  <c r="O18" i="7"/>
  <c r="P18" i="7" s="1" a="1"/>
  <c r="O17" i="7"/>
  <c r="P17" i="7" s="1" a="1"/>
  <c r="P16" i="7" a="1"/>
  <c r="O16" i="7"/>
  <c r="O15" i="7"/>
  <c r="P15" i="7" s="1" a="1"/>
  <c r="O14" i="7"/>
  <c r="P14" i="7" s="1" a="1"/>
  <c r="O13" i="7"/>
  <c r="P13" i="7" s="1" a="1"/>
  <c r="P12" i="7" a="1"/>
  <c r="O12" i="7"/>
  <c r="P11" i="7" a="1"/>
  <c r="O11" i="7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O38" i="6"/>
  <c r="P38" i="6" s="1" a="1"/>
  <c r="O37" i="6"/>
  <c r="P37" i="6" s="1" a="1"/>
  <c r="P36" i="6" a="1"/>
  <c r="O36" i="6"/>
  <c r="O35" i="6"/>
  <c r="P35" i="6" s="1" a="1"/>
  <c r="O34" i="6"/>
  <c r="P34" i="6" s="1" a="1"/>
  <c r="O33" i="6"/>
  <c r="P33" i="6" s="1" a="1"/>
  <c r="P32" i="6" a="1"/>
  <c r="O32" i="6"/>
  <c r="O31" i="6"/>
  <c r="P31" i="6" s="1" a="1"/>
  <c r="O30" i="6"/>
  <c r="P30" i="6" s="1" a="1"/>
  <c r="P29" i="6" a="1"/>
  <c r="O29" i="6"/>
  <c r="P28" i="6" a="1"/>
  <c r="O28" i="6"/>
  <c r="O27" i="6"/>
  <c r="P27" i="6" s="1" a="1"/>
  <c r="O26" i="6"/>
  <c r="P26" i="6" s="1" a="1"/>
  <c r="P25" i="6" a="1"/>
  <c r="O25" i="6"/>
  <c r="P24" i="6" a="1"/>
  <c r="O24" i="6"/>
  <c r="O23" i="6"/>
  <c r="P23" i="6" s="1" a="1"/>
  <c r="O22" i="6"/>
  <c r="P22" i="6" s="1" a="1"/>
  <c r="P21" i="6" a="1"/>
  <c r="O21" i="6"/>
  <c r="P20" i="6" a="1"/>
  <c r="O20" i="6"/>
  <c r="O19" i="6"/>
  <c r="P19" i="6" s="1" a="1"/>
  <c r="O18" i="6"/>
  <c r="P18" i="6" s="1" a="1"/>
  <c r="P17" i="6" a="1"/>
  <c r="O17" i="6"/>
  <c r="P16" i="6" a="1"/>
  <c r="O16" i="6"/>
  <c r="O15" i="6"/>
  <c r="P15" i="6" s="1" a="1"/>
  <c r="O14" i="6"/>
  <c r="P14" i="6" s="1" a="1"/>
  <c r="O13" i="6"/>
  <c r="P13" i="6" s="1" a="1"/>
  <c r="L13" i="6" s="1"/>
  <c r="O12" i="6"/>
  <c r="P12" i="6" s="1" a="1"/>
  <c r="L12" i="6" s="1"/>
  <c r="O11" i="6"/>
  <c r="P11" i="6" s="1" a="1"/>
  <c r="L11" i="6" s="1"/>
  <c r="N39" i="7"/>
  <c r="N39" i="6"/>
  <c r="I39" i="7" l="1"/>
  <c r="G39" i="6"/>
  <c r="G39" i="7" l="1"/>
  <c r="M39" i="7"/>
  <c r="O39" i="7"/>
  <c r="I39" i="6"/>
  <c r="O39" i="6"/>
  <c r="M39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<sst xmlns="http://schemas.openxmlformats.org/spreadsheetml/2006/main" count="80" uniqueCount="48">
  <si>
    <t>Aktenzeichen:</t>
  </si>
  <si>
    <t>lfd. Nr.</t>
  </si>
  <si>
    <t>Ort, Datum</t>
  </si>
  <si>
    <t>Name Leiter/-in Musikschule</t>
  </si>
  <si>
    <t xml:space="preserve">Stempel </t>
  </si>
  <si>
    <t>Stempel</t>
  </si>
  <si>
    <t>Bezeichnung des Ausbildungsfaches</t>
  </si>
  <si>
    <t>Summe:</t>
  </si>
  <si>
    <t xml:space="preserve">Gruppenunterricht: </t>
  </si>
  <si>
    <t>Einzelunterricht:</t>
  </si>
  <si>
    <t>15 EUR</t>
  </si>
  <si>
    <t>Name Vertretungsberechtigter der antragstellenden Person:</t>
  </si>
  <si>
    <t>Die Richtigkeit und Vollständigkeit der o.g. Angaben werden bestätigt. Ensembletätigkeit bzw. -unterricht ist im beantragten Ausbildungsumfang nicht enthalten.</t>
  </si>
  <si>
    <r>
      <t xml:space="preserve">Ausbildung durch Musikschule </t>
    </r>
    <r>
      <rPr>
        <b/>
        <sz val="9"/>
        <rFont val="Arial"/>
        <family val="2"/>
      </rPr>
      <t>(Bezeichnung)</t>
    </r>
    <r>
      <rPr>
        <b/>
        <sz val="11"/>
        <rFont val="Arial"/>
        <family val="2"/>
      </rPr>
      <t xml:space="preserve"> oder beim Projektträger </t>
    </r>
  </si>
  <si>
    <r>
      <t xml:space="preserve"> Teilnehmer/-in                                             </t>
    </r>
    <r>
      <rPr>
        <b/>
        <sz val="9"/>
        <rFont val="Arial"/>
        <family val="2"/>
      </rPr>
      <t>(Name, Vorname)</t>
    </r>
  </si>
  <si>
    <r>
      <t xml:space="preserve"> Einzel- </t>
    </r>
    <r>
      <rPr>
        <b/>
        <u/>
        <sz val="11"/>
        <rFont val="Arial"/>
        <family val="2"/>
      </rPr>
      <t>oder</t>
    </r>
    <r>
      <rPr>
        <b/>
        <sz val="11"/>
        <rFont val="Arial"/>
        <family val="2"/>
      </rPr>
      <t xml:space="preserve"> Gruppen-unterricht </t>
    </r>
    <r>
      <rPr>
        <b/>
        <sz val="9"/>
        <rFont val="Arial"/>
        <family val="2"/>
      </rPr>
      <t xml:space="preserve">                </t>
    </r>
  </si>
  <si>
    <t>Ausbildung durch:</t>
  </si>
  <si>
    <t xml:space="preserve">Antragsteller/-in: </t>
  </si>
  <si>
    <r>
      <t xml:space="preserve">Gesamtzahl der geplanten Unterrichts-einheiten             </t>
    </r>
    <r>
      <rPr>
        <b/>
        <sz val="9"/>
        <color rgb="FFC00000"/>
        <rFont val="Arial"/>
        <family val="2"/>
      </rPr>
      <t>(mind. 12 UE pro Kalenderhalbjahr)</t>
    </r>
  </si>
  <si>
    <r>
      <t xml:space="preserve">geplanter Umfang der Unterrichtseinheit
pro Woche                                                                           </t>
    </r>
    <r>
      <rPr>
        <b/>
        <sz val="9"/>
        <color rgb="FFC00000"/>
        <rFont val="Arial"/>
        <family val="2"/>
      </rPr>
      <t xml:space="preserve">(mind. 30 min./Woche) </t>
    </r>
  </si>
  <si>
    <t>Planung  Nachwuchsförderung</t>
  </si>
  <si>
    <t>Anlage 1 zum Datenblatt Musikpflege / Kirchenmusik</t>
  </si>
  <si>
    <t>Einzelunterricht</t>
  </si>
  <si>
    <t>Gruppenunterricht</t>
  </si>
  <si>
    <t>Betrag in EUR</t>
  </si>
  <si>
    <r>
      <t xml:space="preserve">Ausbilder/-in </t>
    </r>
    <r>
      <rPr>
        <b/>
        <sz val="11"/>
        <color rgb="FFC00000"/>
        <rFont val="Arial"/>
        <family val="2"/>
      </rPr>
      <t>*</t>
    </r>
    <r>
      <rPr>
        <b/>
        <sz val="11"/>
        <rFont val="Arial"/>
        <family val="2"/>
      </rPr>
      <t xml:space="preserve"> 
</t>
    </r>
    <r>
      <rPr>
        <b/>
        <sz val="9"/>
        <rFont val="Arial"/>
        <family val="2"/>
      </rPr>
      <t>(Name, Vorname)</t>
    </r>
    <r>
      <rPr>
        <b/>
        <sz val="11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 xml:space="preserve">    </t>
    </r>
  </si>
  <si>
    <t>Anzahl 
Ausbild-ungs-monate</t>
  </si>
  <si>
    <r>
      <rPr>
        <sz val="11"/>
        <color rgb="FFC00000"/>
        <rFont val="Arial"/>
        <family val="2"/>
      </rPr>
      <t>*</t>
    </r>
    <r>
      <rPr>
        <sz val="11"/>
        <color rgb="FF000000"/>
        <rFont val="Arial"/>
        <family val="2"/>
      </rPr>
      <t xml:space="preserve"> Qualifizierungsnachweis bei Ausbildung durch Projektträger beifügen.                                                       </t>
    </r>
  </si>
  <si>
    <t>Summe Monate Einzelunterricht:</t>
  </si>
  <si>
    <t>Summe Monate Gruppenunterricht:</t>
  </si>
  <si>
    <t xml:space="preserve">Projektträger </t>
  </si>
  <si>
    <t>Kreismusikschule</t>
  </si>
  <si>
    <r>
      <t xml:space="preserve">Ausbilder/-in 
</t>
    </r>
    <r>
      <rPr>
        <b/>
        <sz val="9"/>
        <rFont val="Arial"/>
        <family val="2"/>
      </rPr>
      <t>(Name, Vorname)</t>
    </r>
    <r>
      <rPr>
        <b/>
        <sz val="11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 xml:space="preserve">    </t>
    </r>
  </si>
  <si>
    <t xml:space="preserve">Die Richtigkeit und Vollständigkeit der o.g. Angaben werden bestätigt. </t>
  </si>
  <si>
    <t xml:space="preserve">Hiermit wird bestätigt, dass der oben beantragte Ausbildungsinhalt/-umfang durch unsere vom Kulturraum geförderte Musikschule/Kreismusikschule im geplanten Projektzeitraum vollständig eingeplant ist und geleistet werden kann. </t>
  </si>
  <si>
    <r>
      <t xml:space="preserve">Hinweis: </t>
    </r>
    <r>
      <rPr>
        <sz val="10"/>
        <color rgb="FF000000"/>
        <rFont val="Arial"/>
        <family val="2"/>
      </rPr>
      <t>Für die Berechnung der Fördersumme werden die Summen für Einzel- und Gruppenunterricht des Projektträgers und der Kreismusikschule addiert.</t>
    </r>
  </si>
  <si>
    <r>
      <rPr>
        <b/>
        <sz val="9"/>
        <color rgb="FF000000"/>
        <rFont val="Arial"/>
        <family val="2"/>
      </rPr>
      <t>Hinweis:</t>
    </r>
    <r>
      <rPr>
        <sz val="9"/>
        <color rgb="FF000000"/>
        <rFont val="Arial"/>
        <family val="2"/>
      </rPr>
      <t xml:space="preserve"> Für die Berechnung der Fördersumme werden die Summen für Einzel- und Gruppenunterricht des Projektträgers und der Kreismusikschule addiert.</t>
    </r>
  </si>
  <si>
    <r>
      <t xml:space="preserve">Hiermit wird bestätigt, dass der oben beantragte Ausbildungsinhalt/-umfang durch unsere vom Kulturraum geförderte Musikschule im geplanten Projektzeitraum vollständig </t>
    </r>
    <r>
      <rPr>
        <b/>
        <u/>
        <sz val="12"/>
        <color rgb="FF000000"/>
        <rFont val="Arial"/>
        <family val="2"/>
      </rPr>
      <t>nicht</t>
    </r>
    <r>
      <rPr>
        <b/>
        <sz val="12"/>
        <color rgb="FF000000"/>
        <rFont val="Arial"/>
        <family val="2"/>
      </rPr>
      <t xml:space="preserve"> geleistet werden kann. </t>
    </r>
  </si>
  <si>
    <t>Vermerk  Kultur-sekretariat</t>
  </si>
  <si>
    <r>
      <t xml:space="preserve">geplanter Ausbildungs- zeitraum                 </t>
    </r>
    <r>
      <rPr>
        <b/>
        <sz val="9"/>
        <rFont val="Arial"/>
        <family val="2"/>
      </rPr>
      <t>(z.B.  Jan =1 bis Dez = 12)</t>
    </r>
  </si>
  <si>
    <r>
      <t xml:space="preserve">geplanter Ausbildungs- zeitraum                 </t>
    </r>
    <r>
      <rPr>
        <b/>
        <sz val="9"/>
        <rFont val="Arial"/>
        <family val="2"/>
      </rPr>
      <t>(z.B.  Jan = 1 bis Dez = 12)</t>
    </r>
  </si>
  <si>
    <r>
      <t xml:space="preserve">Alter der Teilnehmer/-in                       </t>
    </r>
    <r>
      <rPr>
        <b/>
        <sz val="9"/>
        <rFont val="Arial"/>
        <family val="2"/>
      </rPr>
      <t>(von 3 bis 27 J.)</t>
    </r>
  </si>
  <si>
    <t>20 EUR</t>
  </si>
  <si>
    <t xml:space="preserve">30 EUR </t>
  </si>
  <si>
    <t xml:space="preserve">gem. Allgemeine Förderrichtlinie vom 26.06.2026 Anlage 4 </t>
  </si>
  <si>
    <t>Die maximale Förderung beträgt 10.000 Euro oder 50 % der zuwendungsfähigen Ausgaben (Höchsfördersatz).</t>
  </si>
  <si>
    <t xml:space="preserve">20 EUR </t>
  </si>
  <si>
    <t>Die maximale Förderung beträgt 10.000 Euro oder  50 % der zuwendungsfähigen Ausgaben (Höchsfördersatz).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</si>
</sst>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6" x14ac:knownFonts="1"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sz val="11"/>
      <color rgb="FF000000"/>
      <name val="Arial"/>
      <family val="2"/>
    </font>
    <font>
      <b/>
      <sz val="12"/>
      <color rgb="FF27733B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b/>
      <sz val="9"/>
      <color rgb="FFC00000"/>
      <name val="Arial"/>
      <family val="2"/>
    </font>
    <font>
      <b/>
      <sz val="14"/>
      <color theme="1" tint="0.34998626667073579"/>
      <name val="Arial"/>
      <family val="2"/>
    </font>
    <font>
      <b/>
      <sz val="14"/>
      <color rgb="FF008000"/>
      <name val="Arial"/>
      <family val="2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8"/>
      <name val="Calibri"/>
      <family val="2"/>
    </font>
    <font>
      <sz val="11"/>
      <color rgb="FFC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Calibri"/>
      <family val="2"/>
    </font>
    <font>
      <b/>
      <sz val="10"/>
      <color rgb="FFC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u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5DFB3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9FB7E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medium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 diagonalUp="1">
      <left style="thin">
        <color rgb="FF000000"/>
      </left>
      <right style="thin">
        <color rgb="FF000000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medium">
        <color indexed="64"/>
      </diagonal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rgb="FF000000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medium">
        <color indexed="64"/>
      </diagonal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 diagonalUp="1"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 style="medium">
        <color indexed="64"/>
      </diagonal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2" borderId="1"/>
    <xf numFmtId="0" fontId="2" fillId="3" borderId="2"/>
    <xf numFmtId="14" fontId="4" fillId="0" borderId="0">
      <alignment horizontal="right" vertical="center" wrapText="1"/>
    </xf>
    <xf numFmtId="44" fontId="4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/>
    <xf numFmtId="0" fontId="8" fillId="0" borderId="0" xfId="0" applyFont="1"/>
    <xf numFmtId="0" fontId="9" fillId="0" borderId="8" xfId="1" applyFont="1" applyFill="1" applyBorder="1" applyAlignment="1">
      <alignment vertical="top"/>
    </xf>
    <xf numFmtId="0" fontId="10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8" fillId="0" borderId="9" xfId="0" applyFont="1" applyBorder="1"/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8" fillId="0" borderId="15" xfId="0" applyFont="1" applyBorder="1"/>
    <xf numFmtId="0" fontId="10" fillId="0" borderId="15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8" fillId="0" borderId="4" xfId="0" applyFont="1" applyBorder="1"/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/>
    </xf>
    <xf numFmtId="0" fontId="12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20" fillId="0" borderId="0" xfId="0" applyFont="1" applyAlignment="1">
      <alignment horizontal="left" wrapText="1"/>
    </xf>
    <xf numFmtId="0" fontId="9" fillId="0" borderId="4" xfId="1" applyFont="1" applyFill="1" applyBorder="1" applyAlignment="1">
      <alignment vertical="top"/>
    </xf>
    <xf numFmtId="0" fontId="21" fillId="0" borderId="4" xfId="2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0" fontId="5" fillId="0" borderId="4" xfId="0" applyFont="1" applyBorder="1"/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/>
    <xf numFmtId="0" fontId="24" fillId="0" borderId="0" xfId="0" applyFont="1"/>
    <xf numFmtId="0" fontId="18" fillId="0" borderId="4" xfId="1" applyFont="1" applyFill="1" applyBorder="1" applyAlignment="1">
      <alignment vertical="top"/>
    </xf>
    <xf numFmtId="0" fontId="6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2" fillId="0" borderId="4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4" fontId="5" fillId="0" borderId="0" xfId="0" applyNumberFormat="1" applyFont="1" applyAlignment="1">
      <alignment vertical="center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44" fontId="25" fillId="6" borderId="27" xfId="0" applyNumberFormat="1" applyFont="1" applyFill="1" applyBorder="1" applyAlignment="1" applyProtection="1">
      <alignment horizontal="center" vertical="center"/>
      <protection locked="0"/>
    </xf>
    <xf numFmtId="0" fontId="8" fillId="7" borderId="31" xfId="0" applyFont="1" applyFill="1" applyBorder="1" applyAlignment="1" applyProtection="1">
      <alignment horizontal="center" vertical="center"/>
      <protection locked="0"/>
    </xf>
    <xf numFmtId="0" fontId="8" fillId="7" borderId="32" xfId="0" applyFont="1" applyFill="1" applyBorder="1" applyAlignment="1" applyProtection="1">
      <alignment vertical="center"/>
      <protection locked="0"/>
    </xf>
    <xf numFmtId="0" fontId="8" fillId="7" borderId="32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 vertical="center"/>
      <protection locked="0"/>
    </xf>
    <xf numFmtId="0" fontId="8" fillId="7" borderId="35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alignment vertical="center"/>
      <protection locked="0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7" borderId="21" xfId="0" applyFont="1" applyFill="1" applyBorder="1" applyAlignment="1" applyProtection="1">
      <alignment horizontal="center" vertical="center"/>
      <protection locked="0"/>
    </xf>
    <xf numFmtId="0" fontId="8" fillId="7" borderId="19" xfId="0" applyFont="1" applyFill="1" applyBorder="1" applyAlignment="1" applyProtection="1">
      <alignment horizontal="center" vertical="center"/>
      <protection locked="0"/>
    </xf>
    <xf numFmtId="0" fontId="8" fillId="7" borderId="46" xfId="0" applyFont="1" applyFill="1" applyBorder="1" applyAlignment="1" applyProtection="1">
      <alignment horizontal="center" vertical="center"/>
      <protection locked="0"/>
    </xf>
    <xf numFmtId="0" fontId="8" fillId="7" borderId="20" xfId="0" applyFont="1" applyFill="1" applyBorder="1" applyAlignment="1" applyProtection="1">
      <alignment vertical="center"/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0" fontId="8" fillId="7" borderId="47" xfId="0" applyFont="1" applyFill="1" applyBorder="1" applyAlignment="1" applyProtection="1">
      <alignment horizontal="center" vertical="center"/>
      <protection locked="0"/>
    </xf>
    <xf numFmtId="0" fontId="8" fillId="7" borderId="48" xfId="0" applyFont="1" applyFill="1" applyBorder="1" applyAlignment="1" applyProtection="1">
      <alignment horizontal="center" vertical="center"/>
      <protection locked="0"/>
    </xf>
    <xf numFmtId="0" fontId="8" fillId="7" borderId="51" xfId="0" applyFont="1" applyFill="1" applyBorder="1" applyAlignment="1" applyProtection="1">
      <alignment horizontal="center" vertical="center"/>
      <protection locked="0"/>
    </xf>
    <xf numFmtId="0" fontId="8" fillId="7" borderId="52" xfId="0" applyFont="1" applyFill="1" applyBorder="1" applyAlignment="1" applyProtection="1">
      <alignment vertical="center"/>
      <protection locked="0"/>
    </xf>
    <xf numFmtId="0" fontId="8" fillId="7" borderId="52" xfId="0" applyFont="1" applyFill="1" applyBorder="1" applyAlignment="1" applyProtection="1">
      <alignment horizontal="center" vertical="center"/>
      <protection locked="0"/>
    </xf>
    <xf numFmtId="0" fontId="8" fillId="7" borderId="53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 vertical="center"/>
      <protection locked="0"/>
    </xf>
    <xf numFmtId="0" fontId="8" fillId="7" borderId="54" xfId="0" applyFont="1" applyFill="1" applyBorder="1" applyAlignment="1" applyProtection="1">
      <alignment horizontal="center" vertical="center"/>
      <protection locked="0"/>
    </xf>
    <xf numFmtId="0" fontId="12" fillId="7" borderId="7" xfId="0" applyFont="1" applyFill="1" applyBorder="1" applyAlignment="1" applyProtection="1">
      <alignment vertical="center" wrapText="1"/>
      <protection locked="0"/>
    </xf>
    <xf numFmtId="0" fontId="12" fillId="0" borderId="8" xfId="0" applyFont="1" applyBorder="1" applyAlignment="1">
      <alignment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25" fillId="6" borderId="23" xfId="0" applyFont="1" applyFill="1" applyBorder="1" applyAlignment="1">
      <alignment horizontal="center" vertical="center"/>
    </xf>
    <xf numFmtId="0" fontId="25" fillId="6" borderId="24" xfId="0" applyFont="1" applyFill="1" applyBorder="1" applyAlignment="1">
      <alignment horizontal="center" vertical="center"/>
    </xf>
    <xf numFmtId="0" fontId="30" fillId="6" borderId="25" xfId="0" applyFont="1" applyFill="1" applyBorder="1" applyAlignment="1">
      <alignment horizontal="left" vertical="center" wrapText="1"/>
    </xf>
    <xf numFmtId="0" fontId="30" fillId="6" borderId="24" xfId="0" applyFont="1" applyFill="1" applyBorder="1" applyAlignment="1">
      <alignment horizontal="left" vertical="center" wrapText="1"/>
    </xf>
    <xf numFmtId="0" fontId="8" fillId="6" borderId="57" xfId="0" applyFont="1" applyFill="1" applyBorder="1" applyAlignment="1" applyProtection="1">
      <alignment horizontal="center" vertical="center"/>
      <protection locked="0"/>
    </xf>
    <xf numFmtId="44" fontId="8" fillId="5" borderId="36" xfId="4" applyFont="1" applyFill="1" applyBorder="1" applyAlignment="1" applyProtection="1">
      <alignment vertical="center"/>
      <protection locked="0"/>
    </xf>
    <xf numFmtId="44" fontId="8" fillId="5" borderId="29" xfId="4" applyFont="1" applyFill="1" applyBorder="1" applyAlignment="1" applyProtection="1">
      <alignment vertical="center"/>
      <protection locked="0"/>
    </xf>
    <xf numFmtId="44" fontId="8" fillId="5" borderId="49" xfId="4" applyFont="1" applyFill="1" applyBorder="1" applyAlignment="1" applyProtection="1">
      <alignment vertical="center"/>
      <protection locked="0"/>
    </xf>
    <xf numFmtId="44" fontId="8" fillId="5" borderId="55" xfId="4" applyFont="1" applyFill="1" applyBorder="1" applyAlignment="1" applyProtection="1">
      <alignment vertical="center"/>
      <protection locked="0"/>
    </xf>
    <xf numFmtId="0" fontId="8" fillId="6" borderId="14" xfId="0" applyFont="1" applyFill="1" applyBorder="1" applyAlignment="1">
      <alignment horizontal="right" vertical="center"/>
    </xf>
    <xf numFmtId="0" fontId="14" fillId="4" borderId="50" xfId="0" applyFont="1" applyFill="1" applyBorder="1" applyAlignment="1">
      <alignment horizontal="center" vertical="center" wrapText="1"/>
    </xf>
    <xf numFmtId="44" fontId="8" fillId="5" borderId="18" xfId="4" applyFont="1" applyFill="1" applyBorder="1" applyAlignment="1" applyProtection="1">
      <alignment vertical="center"/>
    </xf>
    <xf numFmtId="44" fontId="8" fillId="6" borderId="56" xfId="0" applyNumberFormat="1" applyFont="1" applyFill="1" applyBorder="1" applyAlignment="1" applyProtection="1">
      <alignment horizontal="center" vertical="center"/>
      <protection locked="0"/>
    </xf>
    <xf numFmtId="44" fontId="8" fillId="6" borderId="58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 indent="1"/>
    </xf>
    <xf numFmtId="0" fontId="31" fillId="0" borderId="0" xfId="0" applyFont="1"/>
    <xf numFmtId="44" fontId="25" fillId="6" borderId="27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8" fillId="6" borderId="57" xfId="0" applyFont="1" applyFill="1" applyBorder="1" applyAlignment="1">
      <alignment horizontal="center" vertical="center"/>
    </xf>
    <xf numFmtId="44" fontId="8" fillId="6" borderId="58" xfId="0" applyNumberFormat="1" applyFont="1" applyFill="1" applyBorder="1" applyAlignment="1">
      <alignment horizontal="center" vertical="center"/>
    </xf>
    <xf numFmtId="0" fontId="34" fillId="7" borderId="33" xfId="0" applyFont="1" applyFill="1" applyBorder="1" applyAlignment="1" applyProtection="1">
      <alignment horizontal="center" vertical="center"/>
      <protection locked="0"/>
    </xf>
    <xf numFmtId="0" fontId="34" fillId="7" borderId="64" xfId="0" applyFont="1" applyFill="1" applyBorder="1" applyAlignment="1" applyProtection="1">
      <alignment horizontal="center" vertical="center"/>
      <protection locked="0"/>
    </xf>
    <xf numFmtId="0" fontId="34" fillId="7" borderId="65" xfId="0" applyFont="1" applyFill="1" applyBorder="1" applyAlignment="1" applyProtection="1">
      <alignment horizontal="center" vertical="center"/>
      <protection locked="0"/>
    </xf>
    <xf numFmtId="0" fontId="8" fillId="6" borderId="67" xfId="0" applyFont="1" applyFill="1" applyBorder="1" applyAlignment="1">
      <alignment horizontal="center" vertical="center"/>
    </xf>
    <xf numFmtId="0" fontId="8" fillId="6" borderId="69" xfId="0" applyFont="1" applyFill="1" applyBorder="1" applyAlignment="1">
      <alignment horizontal="center" vertical="center"/>
    </xf>
    <xf numFmtId="0" fontId="8" fillId="6" borderId="66" xfId="0" applyFont="1" applyFill="1" applyBorder="1" applyAlignment="1" applyProtection="1">
      <alignment horizontal="center" vertical="center"/>
      <protection locked="0"/>
    </xf>
    <xf numFmtId="0" fontId="34" fillId="7" borderId="68" xfId="0" applyFont="1" applyFill="1" applyBorder="1" applyAlignment="1" applyProtection="1">
      <alignment horizontal="center" vertical="center"/>
      <protection locked="0"/>
    </xf>
    <xf numFmtId="0" fontId="8" fillId="6" borderId="71" xfId="0" applyFont="1" applyFill="1" applyBorder="1" applyAlignment="1">
      <alignment horizontal="center" vertical="center"/>
    </xf>
    <xf numFmtId="0" fontId="8" fillId="6" borderId="70" xfId="0" applyFont="1" applyFill="1" applyBorder="1" applyAlignment="1">
      <alignment horizontal="right" vertical="center"/>
    </xf>
    <xf numFmtId="0" fontId="23" fillId="0" borderId="4" xfId="2" applyFont="1" applyFill="1" applyBorder="1" applyAlignment="1">
      <alignment horizontal="left" wrapText="1"/>
    </xf>
    <xf numFmtId="0" fontId="11" fillId="7" borderId="14" xfId="0" applyFont="1" applyFill="1" applyBorder="1" applyAlignment="1" applyProtection="1">
      <alignment horizontal="center" vertical="center"/>
      <protection locked="0"/>
    </xf>
    <xf numFmtId="0" fontId="11" fillId="7" borderId="15" xfId="0" applyFont="1" applyFill="1" applyBorder="1" applyAlignment="1" applyProtection="1">
      <alignment horizontal="center" vertical="center"/>
      <protection locked="0"/>
    </xf>
    <xf numFmtId="0" fontId="11" fillId="7" borderId="16" xfId="0" applyFont="1" applyFill="1" applyBorder="1" applyAlignment="1" applyProtection="1">
      <alignment horizontal="center" vertical="center"/>
      <protection locked="0"/>
    </xf>
    <xf numFmtId="0" fontId="12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wrapText="1"/>
    </xf>
    <xf numFmtId="0" fontId="12" fillId="0" borderId="4" xfId="0" applyFont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>
      <alignment horizontal="center" vertical="center"/>
    </xf>
    <xf numFmtId="0" fontId="24" fillId="7" borderId="0" xfId="0" applyFont="1" applyFill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2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4" fontId="32" fillId="6" borderId="45" xfId="0" applyNumberFormat="1" applyFont="1" applyFill="1" applyBorder="1" applyAlignment="1" applyProtection="1">
      <alignment horizontal="center" vertical="center" wrapText="1"/>
      <protection locked="0"/>
    </xf>
    <xf numFmtId="44" fontId="32" fillId="6" borderId="44" xfId="0" applyNumberFormat="1" applyFont="1" applyFill="1" applyBorder="1" applyAlignment="1" applyProtection="1">
      <alignment horizontal="center" vertical="center" wrapText="1"/>
      <protection locked="0"/>
    </xf>
    <xf numFmtId="44" fontId="32" fillId="6" borderId="5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6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left" vertical="center" wrapText="1"/>
    </xf>
    <xf numFmtId="44" fontId="32" fillId="6" borderId="45" xfId="0" applyNumberFormat="1" applyFont="1" applyFill="1" applyBorder="1" applyAlignment="1">
      <alignment horizontal="center" vertical="center" wrapText="1"/>
    </xf>
    <xf numFmtId="44" fontId="32" fillId="6" borderId="44" xfId="0" applyNumberFormat="1" applyFont="1" applyFill="1" applyBorder="1" applyAlignment="1">
      <alignment horizontal="center" vertical="center" wrapText="1"/>
    </xf>
    <xf numFmtId="44" fontId="32" fillId="6" borderId="50" xfId="0" applyNumberFormat="1" applyFont="1" applyFill="1" applyBorder="1" applyAlignment="1">
      <alignment horizontal="center" vertical="center" wrapText="1"/>
    </xf>
    <xf numFmtId="0" fontId="30" fillId="0" borderId="59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60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61" xfId="0" applyFont="1" applyBorder="1" applyAlignment="1">
      <alignment horizontal="left" vertical="center" wrapText="1"/>
    </xf>
    <xf numFmtId="0" fontId="30" fillId="0" borderId="62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63" xfId="0" applyFont="1" applyBorder="1" applyAlignment="1">
      <alignment horizontal="left" vertical="center" wrapText="1"/>
    </xf>
    <xf numFmtId="0" fontId="12" fillId="7" borderId="7" xfId="0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4" fillId="7" borderId="0" xfId="0" applyFont="1" applyFill="1" applyAlignment="1" applyProtection="1">
      <alignment horizontal="left"/>
      <protection locked="0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</cellXfs>
  <cellStyles count="5">
    <cellStyle name="InvoiceDetails" xfId="3" xr:uid="{00000000-0005-0000-0000-000000000000}"/>
    <cellStyle name="Standard" xfId="0" builtinId="0" customBuiltin="1"/>
    <cellStyle name="Überschrift 1" xfId="1" builtinId="16" customBuiltin="1"/>
    <cellStyle name="Überschrift 2" xfId="2" builtinId="17" customBuiltin="1"/>
    <cellStyle name="Währung" xfId="4" builtinId="4"/>
  </cellStyles>
  <dxfs count="2">
    <dxf>
      <font>
        <color rgb="FFC00000"/>
      </font>
    </dxf>
    <dxf>
      <font>
        <color rgb="FFC00000"/>
      </font>
    </dxf>
  </dxfs>
  <tableStyles count="0"/>
  <colors>
    <mruColors>
      <color rgb="FF008000"/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3130813" count="1">
        <pm:charStyle name="Normal" fontId="0"/>
      </pm:charStyles>
      <pm:colors xmlns:pm="smNativeData" id="1613130813" count="8">
        <pm:color name="Farbe 24" rgb="44546A"/>
        <pm:color name="Farbe 25" rgb="27733B"/>
        <pm:color name="Farbe 26" rgb="548235"/>
        <pm:color name="Farbe 27" rgb="008000"/>
        <pm:color name="Farbe 28" rgb="C5DFB3"/>
        <pm:color name="Farbe 29" rgb="4472C4"/>
        <pm:color name="Farbe 30" rgb="9FB7E1"/>
        <pm:color name="Farbe 31" rgb="F4AF82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762000</xdr:colOff>
      <xdr:row>0</xdr:row>
      <xdr:rowOff>57150</xdr:rowOff>
    </xdr:from>
    <xdr:to>
      <xdr:col>13</xdr:col>
      <xdr:colOff>606425</xdr:colOff>
      <xdr:row>4</xdr:row>
      <xdr:rowOff>176530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0A4E84EB-3925-4E19-99C1-0D64EDCCDAD1}"/>
            </a:ext>
          </a:extLst>
        </xdr:cNvPr>
        <xdr:cNvPicPr>
          <a:extLst>
            <a:ext uri="smNativeData">
              <pm:smNativeData xmlns="" xmlns:pm="smNativeData" val="SMDATA_16_PWwmYBMAAAAlAAAAEQ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A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NQAAAAFAAAAAgAAABUAlgMAAAAAWgAAAFcOAAD3BQAAAQAAADAAAAAUAAAAAAAAAAAA//8AAAEAAAD//wAAAQA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0" y="57150"/>
          <a:ext cx="2244725" cy="9480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1114425</xdr:colOff>
      <xdr:row>37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4E725795-E7C7-421F-9593-21F916E7CBD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201025" cy="9705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762000</xdr:colOff>
      <xdr:row>0</xdr:row>
      <xdr:rowOff>57150</xdr:rowOff>
    </xdr:from>
    <xdr:to>
      <xdr:col>13</xdr:col>
      <xdr:colOff>606425</xdr:colOff>
      <xdr:row>4</xdr:row>
      <xdr:rowOff>176530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15C68A8B-F738-4197-B382-85C37AD153EE}"/>
            </a:ext>
          </a:extLst>
        </xdr:cNvPr>
        <xdr:cNvPicPr>
          <a:extLst>
            <a:ext uri="smNativeData">
              <pm:smNativeData xmlns="" xmlns:pm="smNativeData" val="SMDATA_16_PWwmYBMAAAAlAAAAEQ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A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NQAAAAFAAAAAgAAABUAlgMAAAAAWgAAAFcOAAD3BQAAAQAAADAAAAAUAAAAAAAAAAAA//8AAAEAAAD//wAAAQA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4175" y="57150"/>
          <a:ext cx="2244725" cy="9480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1114425</xdr:colOff>
      <xdr:row>37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3BF5D76-13BE-4074-B2B7-BC5C8FE6B71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201025" cy="12163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opLeftCell="A28" zoomScaleNormal="100" workbookViewId="0">
      <selection activeCell="A47" sqref="A47:B47"/>
    </sheetView>
  </sheetViews>
  <sheetFormatPr baseColWidth="10" defaultColWidth="10.42578125" defaultRowHeight="15" outlineLevelCol="1" x14ac:dyDescent="0.25"/>
  <cols>
    <col min="1" max="1" width="5.28515625" customWidth="1"/>
    <col min="2" max="2" width="23.7109375" customWidth="1"/>
    <col min="3" max="3" width="15.140625" customWidth="1"/>
    <col min="4" max="4" width="21.140625" customWidth="1"/>
    <col min="5" max="5" width="19.42578125" customWidth="1"/>
    <col min="6" max="6" width="23.7109375" hidden="1" customWidth="1"/>
    <col min="7" max="7" width="21.5703125" customWidth="1"/>
    <col min="8" max="8" width="18.5703125" customWidth="1"/>
    <col min="9" max="9" width="19" customWidth="1"/>
    <col min="10" max="10" width="6.85546875" customWidth="1"/>
    <col min="11" max="11" width="7.42578125" customWidth="1"/>
    <col min="12" max="12" width="10.7109375" customWidth="1"/>
    <col min="13" max="13" width="13.85546875" customWidth="1"/>
    <col min="14" max="14" width="16.140625" customWidth="1"/>
    <col min="15" max="15" width="11" style="3" hidden="1" customWidth="1" outlineLevel="1"/>
    <col min="16" max="16" width="12.140625" style="3" hidden="1" customWidth="1" outlineLevel="1"/>
    <col min="17" max="17" width="10.42578125" hidden="1" customWidth="1" outlineLevel="1"/>
    <col min="18" max="18" width="10.42578125" collapsed="1"/>
  </cols>
  <sheetData>
    <row r="1" spans="1:17" ht="21.95" customHeight="1" x14ac:dyDescent="0.25">
      <c r="A1" s="42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ht="9.9499999999999993" customHeight="1" x14ac:dyDescent="0.25">
      <c r="A2" s="4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7" s="38" customFormat="1" ht="18.75" customHeight="1" x14ac:dyDescent="0.25">
      <c r="A3" s="121" t="s">
        <v>21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36"/>
      <c r="M3" s="36"/>
      <c r="N3" s="37"/>
      <c r="O3" s="44"/>
      <c r="P3" s="44"/>
    </row>
    <row r="4" spans="1:17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ht="15.75" customHeight="1" x14ac:dyDescent="0.25">
      <c r="A5" s="43" t="s">
        <v>0</v>
      </c>
      <c r="B5" s="35"/>
      <c r="C5" s="135"/>
      <c r="D5" s="135"/>
      <c r="E5" s="8"/>
      <c r="F5" s="8"/>
      <c r="G5" s="8"/>
      <c r="H5" s="8"/>
      <c r="L5" s="9"/>
      <c r="M5" s="9"/>
      <c r="N5" s="35"/>
    </row>
    <row r="6" spans="1:17" ht="15.75" customHeight="1" x14ac:dyDescent="0.25">
      <c r="A6" s="35"/>
      <c r="B6" s="35"/>
      <c r="C6" s="8"/>
      <c r="D6" s="8"/>
      <c r="E6" s="8"/>
      <c r="F6" s="8"/>
      <c r="G6" s="8"/>
      <c r="H6" s="8"/>
      <c r="L6" s="35"/>
      <c r="M6" s="35"/>
      <c r="N6" s="35"/>
    </row>
    <row r="7" spans="1:17" ht="13.5" customHeight="1" thickBo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7" ht="25.15" customHeight="1" x14ac:dyDescent="0.25">
      <c r="A8" s="10" t="s">
        <v>17</v>
      </c>
      <c r="B8" s="11"/>
      <c r="C8" s="11"/>
      <c r="D8" s="12"/>
      <c r="E8" s="13" t="s">
        <v>16</v>
      </c>
      <c r="F8" s="11"/>
      <c r="G8" s="14"/>
      <c r="H8" s="14"/>
      <c r="I8" s="10" t="s">
        <v>9</v>
      </c>
      <c r="J8" s="13"/>
      <c r="K8" s="15"/>
      <c r="L8" s="13" t="s">
        <v>43</v>
      </c>
      <c r="M8" s="13"/>
      <c r="N8" s="16"/>
    </row>
    <row r="9" spans="1:17" ht="25.15" customHeight="1" thickBot="1" x14ac:dyDescent="0.3">
      <c r="A9" s="122"/>
      <c r="B9" s="123"/>
      <c r="C9" s="123"/>
      <c r="D9" s="124"/>
      <c r="E9" s="126" t="s">
        <v>30</v>
      </c>
      <c r="F9" s="127"/>
      <c r="G9" s="127"/>
      <c r="H9" s="128"/>
      <c r="I9" s="17" t="s">
        <v>8</v>
      </c>
      <c r="J9" s="46"/>
      <c r="K9" s="18"/>
      <c r="L9" s="19" t="s">
        <v>42</v>
      </c>
      <c r="M9" s="19"/>
      <c r="N9" s="20"/>
    </row>
    <row r="10" spans="1:17" ht="89.45" customHeight="1" thickBot="1" x14ac:dyDescent="0.3">
      <c r="A10" s="51" t="s">
        <v>1</v>
      </c>
      <c r="B10" s="52" t="s">
        <v>14</v>
      </c>
      <c r="C10" s="52" t="s">
        <v>41</v>
      </c>
      <c r="D10" s="53" t="s">
        <v>6</v>
      </c>
      <c r="E10" s="52" t="s">
        <v>25</v>
      </c>
      <c r="F10" s="54" t="s">
        <v>13</v>
      </c>
      <c r="G10" s="53" t="s">
        <v>19</v>
      </c>
      <c r="H10" s="55" t="s">
        <v>18</v>
      </c>
      <c r="I10" s="56" t="s">
        <v>15</v>
      </c>
      <c r="J10" s="131" t="s">
        <v>39</v>
      </c>
      <c r="K10" s="132"/>
      <c r="L10" s="57" t="s">
        <v>26</v>
      </c>
      <c r="M10" s="58" t="s">
        <v>24</v>
      </c>
      <c r="N10" s="100" t="s">
        <v>38</v>
      </c>
    </row>
    <row r="11" spans="1:17" s="2" customFormat="1" ht="26.85" customHeight="1" x14ac:dyDescent="0.25">
      <c r="A11" s="60"/>
      <c r="B11" s="61"/>
      <c r="C11" s="62"/>
      <c r="D11" s="63"/>
      <c r="E11" s="64"/>
      <c r="F11" s="65"/>
      <c r="G11" s="62"/>
      <c r="H11" s="63"/>
      <c r="I11" s="63" t="s">
        <v>22</v>
      </c>
      <c r="J11" s="112">
        <v>2</v>
      </c>
      <c r="K11" s="112">
        <v>4</v>
      </c>
      <c r="L11" s="94">
        <f>P11</f>
        <v>3</v>
      </c>
      <c r="M11" s="103">
        <f>IF(I11="Einzelunterricht",30*L11,20*L11)</f>
        <v>90</v>
      </c>
      <c r="N11" s="95"/>
      <c r="O11" s="105">
        <f>IF(ISERROR(K11-J11+1),0,K11-J11+1)</f>
        <v>3</v>
      </c>
      <c r="P11" s="105" cm="1">
        <f t="array" ref="P11:Q11">IF(J11:K11="",0,O11)</f>
        <v>3</v>
      </c>
      <c r="Q11" s="2">
        <v>3</v>
      </c>
    </row>
    <row r="12" spans="1:17" s="2" customFormat="1" ht="26.85" customHeight="1" x14ac:dyDescent="0.25">
      <c r="A12" s="66"/>
      <c r="B12" s="67"/>
      <c r="C12" s="68"/>
      <c r="D12" s="69"/>
      <c r="E12" s="70"/>
      <c r="F12" s="71"/>
      <c r="G12" s="68"/>
      <c r="H12" s="69"/>
      <c r="I12" s="69" t="s">
        <v>23</v>
      </c>
      <c r="J12" s="112">
        <v>2</v>
      </c>
      <c r="K12" s="112">
        <v>4</v>
      </c>
      <c r="L12" s="94">
        <f t="shared" ref="L12:L38" si="0">P12</f>
        <v>3</v>
      </c>
      <c r="M12" s="102">
        <f>IF(I12="Einzelunterricht",30*L12,20*L12)</f>
        <v>60</v>
      </c>
      <c r="N12" s="96"/>
      <c r="O12" s="105">
        <f t="shared" ref="O12:O38" si="1">IF(ISERROR(K12-J12+1),0,K12-J12+1)</f>
        <v>3</v>
      </c>
      <c r="P12" s="105" cm="1">
        <f t="array" ref="P12:Q12">IF(J12:K12="",0,O12)</f>
        <v>3</v>
      </c>
      <c r="Q12" s="2">
        <v>3</v>
      </c>
    </row>
    <row r="13" spans="1:17" s="2" customFormat="1" ht="26.85" customHeight="1" x14ac:dyDescent="0.25">
      <c r="A13" s="66"/>
      <c r="B13" s="67"/>
      <c r="C13" s="68"/>
      <c r="D13" s="69"/>
      <c r="E13" s="70"/>
      <c r="F13" s="71"/>
      <c r="G13" s="68"/>
      <c r="H13" s="69"/>
      <c r="I13" s="69" t="s">
        <v>22</v>
      </c>
      <c r="J13" s="112">
        <v>3</v>
      </c>
      <c r="K13" s="112">
        <v>7</v>
      </c>
      <c r="L13" s="94">
        <f t="shared" si="0"/>
        <v>5</v>
      </c>
      <c r="M13" s="102">
        <f t="shared" ref="M13:M38" si="2">IF(I13="Einzelunterricht",30*L13,20*L13)</f>
        <v>150</v>
      </c>
      <c r="N13" s="96"/>
      <c r="O13" s="105">
        <f t="shared" si="1"/>
        <v>5</v>
      </c>
      <c r="P13" s="105" cm="1">
        <f t="array" ref="P13:Q13">IF(J13:K13="",0,O13)</f>
        <v>5</v>
      </c>
      <c r="Q13" s="2">
        <v>5</v>
      </c>
    </row>
    <row r="14" spans="1:17" s="2" customFormat="1" ht="26.85" customHeight="1" x14ac:dyDescent="0.25">
      <c r="A14" s="66"/>
      <c r="B14" s="67"/>
      <c r="C14" s="68"/>
      <c r="D14" s="69"/>
      <c r="E14" s="70"/>
      <c r="F14" s="71"/>
      <c r="G14" s="68"/>
      <c r="H14" s="69"/>
      <c r="I14" s="69"/>
      <c r="J14" s="112"/>
      <c r="K14" s="112"/>
      <c r="L14" s="94">
        <f t="shared" si="0"/>
        <v>0</v>
      </c>
      <c r="M14" s="102">
        <f t="shared" si="2"/>
        <v>0</v>
      </c>
      <c r="N14" s="96"/>
      <c r="O14" s="105">
        <f t="shared" si="1"/>
        <v>1</v>
      </c>
      <c r="P14" s="105" cm="1">
        <f t="array" ref="P14:Q14">IF(J14:K14="",0,O14)</f>
        <v>0</v>
      </c>
      <c r="Q14" s="2">
        <v>0</v>
      </c>
    </row>
    <row r="15" spans="1:17" s="2" customFormat="1" ht="26.85" customHeight="1" x14ac:dyDescent="0.25">
      <c r="A15" s="66"/>
      <c r="B15" s="67"/>
      <c r="C15" s="68"/>
      <c r="D15" s="69"/>
      <c r="E15" s="70"/>
      <c r="F15" s="71"/>
      <c r="G15" s="68"/>
      <c r="H15" s="69"/>
      <c r="I15" s="69"/>
      <c r="J15" s="112"/>
      <c r="K15" s="112"/>
      <c r="L15" s="94">
        <f t="shared" si="0"/>
        <v>0</v>
      </c>
      <c r="M15" s="102">
        <f t="shared" si="2"/>
        <v>0</v>
      </c>
      <c r="N15" s="96"/>
      <c r="O15" s="105">
        <f t="shared" si="1"/>
        <v>1</v>
      </c>
      <c r="P15" s="105" cm="1">
        <f t="array" ref="P15:Q15">IF(J15:K15="",0,O15)</f>
        <v>0</v>
      </c>
      <c r="Q15" s="2">
        <v>0</v>
      </c>
    </row>
    <row r="16" spans="1:17" s="2" customFormat="1" ht="26.85" customHeight="1" x14ac:dyDescent="0.25">
      <c r="A16" s="66"/>
      <c r="B16" s="67"/>
      <c r="C16" s="68"/>
      <c r="D16" s="69"/>
      <c r="E16" s="70"/>
      <c r="F16" s="71"/>
      <c r="G16" s="68"/>
      <c r="H16" s="69"/>
      <c r="I16" s="69"/>
      <c r="J16" s="112"/>
      <c r="K16" s="112"/>
      <c r="L16" s="94">
        <f t="shared" si="0"/>
        <v>0</v>
      </c>
      <c r="M16" s="102">
        <f t="shared" si="2"/>
        <v>0</v>
      </c>
      <c r="N16" s="96"/>
      <c r="O16" s="105">
        <f t="shared" si="1"/>
        <v>1</v>
      </c>
      <c r="P16" s="105" cm="1">
        <f t="array" ref="P16:Q16">IF(J16:K16="",0,O16)</f>
        <v>0</v>
      </c>
      <c r="Q16" s="2">
        <v>0</v>
      </c>
    </row>
    <row r="17" spans="1:17" s="2" customFormat="1" ht="26.85" customHeight="1" x14ac:dyDescent="0.25">
      <c r="A17" s="66"/>
      <c r="B17" s="67"/>
      <c r="C17" s="68"/>
      <c r="D17" s="69"/>
      <c r="E17" s="70"/>
      <c r="F17" s="71"/>
      <c r="G17" s="68"/>
      <c r="H17" s="69"/>
      <c r="I17" s="69"/>
      <c r="J17" s="112"/>
      <c r="K17" s="112"/>
      <c r="L17" s="94">
        <f t="shared" si="0"/>
        <v>0</v>
      </c>
      <c r="M17" s="102">
        <f t="shared" si="2"/>
        <v>0</v>
      </c>
      <c r="N17" s="96"/>
      <c r="O17" s="105">
        <f t="shared" si="1"/>
        <v>1</v>
      </c>
      <c r="P17" s="105" cm="1">
        <f t="array" ref="P17:Q17">IF(J17:K17="",0,O17)</f>
        <v>0</v>
      </c>
      <c r="Q17" s="2">
        <v>0</v>
      </c>
    </row>
    <row r="18" spans="1:17" s="2" customFormat="1" ht="26.85" customHeight="1" x14ac:dyDescent="0.25">
      <c r="A18" s="66"/>
      <c r="B18" s="67"/>
      <c r="C18" s="68"/>
      <c r="D18" s="69"/>
      <c r="E18" s="70"/>
      <c r="F18" s="71"/>
      <c r="G18" s="68"/>
      <c r="H18" s="69"/>
      <c r="I18" s="69"/>
      <c r="J18" s="112"/>
      <c r="K18" s="112"/>
      <c r="L18" s="94">
        <f t="shared" si="0"/>
        <v>0</v>
      </c>
      <c r="M18" s="102">
        <f t="shared" si="2"/>
        <v>0</v>
      </c>
      <c r="N18" s="96"/>
      <c r="O18" s="105">
        <f t="shared" si="1"/>
        <v>1</v>
      </c>
      <c r="P18" s="105" cm="1">
        <f t="array" ref="P18:Q18">IF(J18:K18="",0,O18)</f>
        <v>0</v>
      </c>
      <c r="Q18" s="2">
        <v>0</v>
      </c>
    </row>
    <row r="19" spans="1:17" s="2" customFormat="1" ht="26.85" customHeight="1" x14ac:dyDescent="0.25">
      <c r="A19" s="66"/>
      <c r="B19" s="67"/>
      <c r="C19" s="68"/>
      <c r="D19" s="69"/>
      <c r="E19" s="70"/>
      <c r="F19" s="71"/>
      <c r="G19" s="68"/>
      <c r="H19" s="69"/>
      <c r="I19" s="69"/>
      <c r="J19" s="112"/>
      <c r="K19" s="112"/>
      <c r="L19" s="94">
        <f t="shared" si="0"/>
        <v>0</v>
      </c>
      <c r="M19" s="102">
        <f t="shared" si="2"/>
        <v>0</v>
      </c>
      <c r="N19" s="96"/>
      <c r="O19" s="105">
        <f t="shared" si="1"/>
        <v>1</v>
      </c>
      <c r="P19" s="105" cm="1">
        <f t="array" ref="P19:Q19">IF(J19:K19="",0,O19)</f>
        <v>0</v>
      </c>
      <c r="Q19" s="2">
        <v>0</v>
      </c>
    </row>
    <row r="20" spans="1:17" s="2" customFormat="1" ht="26.85" customHeight="1" x14ac:dyDescent="0.25">
      <c r="A20" s="66"/>
      <c r="B20" s="67"/>
      <c r="C20" s="68"/>
      <c r="D20" s="69"/>
      <c r="E20" s="70"/>
      <c r="F20" s="71"/>
      <c r="G20" s="68"/>
      <c r="H20" s="69"/>
      <c r="I20" s="69"/>
      <c r="J20" s="112"/>
      <c r="K20" s="112"/>
      <c r="L20" s="94">
        <f t="shared" si="0"/>
        <v>0</v>
      </c>
      <c r="M20" s="102">
        <f t="shared" si="2"/>
        <v>0</v>
      </c>
      <c r="N20" s="96"/>
      <c r="O20" s="105">
        <f t="shared" si="1"/>
        <v>1</v>
      </c>
      <c r="P20" s="105" cm="1">
        <f t="array" ref="P20:Q20">IF(J20:K20="",0,O20)</f>
        <v>0</v>
      </c>
      <c r="Q20" s="2">
        <v>0</v>
      </c>
    </row>
    <row r="21" spans="1:17" s="2" customFormat="1" ht="26.85" customHeight="1" x14ac:dyDescent="0.25">
      <c r="A21" s="66"/>
      <c r="B21" s="67"/>
      <c r="C21" s="68"/>
      <c r="D21" s="69"/>
      <c r="E21" s="70"/>
      <c r="F21" s="71"/>
      <c r="G21" s="68"/>
      <c r="H21" s="69"/>
      <c r="I21" s="69"/>
      <c r="J21" s="112"/>
      <c r="K21" s="112"/>
      <c r="L21" s="94">
        <f t="shared" si="0"/>
        <v>0</v>
      </c>
      <c r="M21" s="102">
        <f t="shared" si="2"/>
        <v>0</v>
      </c>
      <c r="N21" s="96"/>
      <c r="O21" s="105">
        <f t="shared" si="1"/>
        <v>1</v>
      </c>
      <c r="P21" s="105" cm="1">
        <f t="array" ref="P21:Q21">IF(J21:K21="",0,O21)</f>
        <v>0</v>
      </c>
      <c r="Q21" s="2">
        <v>0</v>
      </c>
    </row>
    <row r="22" spans="1:17" s="2" customFormat="1" ht="26.85" customHeight="1" x14ac:dyDescent="0.25">
      <c r="A22" s="66"/>
      <c r="B22" s="67"/>
      <c r="C22" s="68"/>
      <c r="D22" s="69"/>
      <c r="E22" s="70"/>
      <c r="F22" s="71"/>
      <c r="G22" s="68"/>
      <c r="H22" s="69"/>
      <c r="I22" s="69"/>
      <c r="J22" s="112"/>
      <c r="K22" s="112"/>
      <c r="L22" s="94">
        <f t="shared" si="0"/>
        <v>0</v>
      </c>
      <c r="M22" s="102">
        <f t="shared" si="2"/>
        <v>0</v>
      </c>
      <c r="N22" s="96"/>
      <c r="O22" s="105">
        <f t="shared" si="1"/>
        <v>1</v>
      </c>
      <c r="P22" s="105" cm="1">
        <f t="array" ref="P22:Q22">IF(J22:K22="",0,O22)</f>
        <v>0</v>
      </c>
      <c r="Q22" s="2">
        <v>0</v>
      </c>
    </row>
    <row r="23" spans="1:17" s="2" customFormat="1" ht="26.85" customHeight="1" x14ac:dyDescent="0.25">
      <c r="A23" s="66"/>
      <c r="B23" s="67"/>
      <c r="C23" s="68"/>
      <c r="D23" s="69"/>
      <c r="E23" s="70"/>
      <c r="F23" s="71"/>
      <c r="G23" s="68"/>
      <c r="H23" s="69"/>
      <c r="I23" s="69"/>
      <c r="J23" s="112"/>
      <c r="K23" s="112"/>
      <c r="L23" s="94">
        <f t="shared" si="0"/>
        <v>0</v>
      </c>
      <c r="M23" s="102">
        <f t="shared" si="2"/>
        <v>0</v>
      </c>
      <c r="N23" s="96"/>
      <c r="O23" s="105">
        <f t="shared" si="1"/>
        <v>1</v>
      </c>
      <c r="P23" s="105" cm="1">
        <f t="array" ref="P23:Q23">IF(J23:K23="",0,O23)</f>
        <v>0</v>
      </c>
      <c r="Q23" s="2">
        <v>0</v>
      </c>
    </row>
    <row r="24" spans="1:17" s="2" customFormat="1" ht="26.85" customHeight="1" x14ac:dyDescent="0.25">
      <c r="A24" s="66"/>
      <c r="B24" s="67"/>
      <c r="C24" s="68"/>
      <c r="D24" s="69"/>
      <c r="E24" s="70"/>
      <c r="F24" s="71"/>
      <c r="G24" s="68"/>
      <c r="H24" s="69"/>
      <c r="I24" s="69"/>
      <c r="J24" s="112"/>
      <c r="K24" s="112"/>
      <c r="L24" s="94">
        <f t="shared" si="0"/>
        <v>0</v>
      </c>
      <c r="M24" s="102">
        <f t="shared" si="2"/>
        <v>0</v>
      </c>
      <c r="N24" s="96"/>
      <c r="O24" s="105">
        <f t="shared" si="1"/>
        <v>1</v>
      </c>
      <c r="P24" s="105" cm="1">
        <f t="array" ref="P24:Q24">IF(J24:K24="",0,O24)</f>
        <v>0</v>
      </c>
      <c r="Q24" s="2">
        <v>0</v>
      </c>
    </row>
    <row r="25" spans="1:17" s="2" customFormat="1" ht="26.85" customHeight="1" x14ac:dyDescent="0.25">
      <c r="A25" s="66"/>
      <c r="B25" s="67"/>
      <c r="C25" s="68"/>
      <c r="D25" s="69"/>
      <c r="E25" s="70"/>
      <c r="F25" s="71"/>
      <c r="G25" s="68"/>
      <c r="H25" s="69"/>
      <c r="I25" s="69"/>
      <c r="J25" s="112"/>
      <c r="K25" s="112"/>
      <c r="L25" s="94">
        <f t="shared" si="0"/>
        <v>0</v>
      </c>
      <c r="M25" s="102">
        <f t="shared" si="2"/>
        <v>0</v>
      </c>
      <c r="N25" s="96"/>
      <c r="O25" s="105">
        <f t="shared" si="1"/>
        <v>1</v>
      </c>
      <c r="P25" s="105" cm="1">
        <f t="array" ref="P25:Q25">IF(J25:K25="",0,O25)</f>
        <v>0</v>
      </c>
      <c r="Q25" s="2">
        <v>0</v>
      </c>
    </row>
    <row r="26" spans="1:17" s="2" customFormat="1" ht="26.85" customHeight="1" x14ac:dyDescent="0.25">
      <c r="A26" s="66"/>
      <c r="B26" s="67"/>
      <c r="C26" s="68"/>
      <c r="D26" s="69"/>
      <c r="E26" s="70"/>
      <c r="F26" s="71"/>
      <c r="G26" s="68"/>
      <c r="H26" s="69"/>
      <c r="I26" s="69"/>
      <c r="J26" s="112"/>
      <c r="K26" s="112"/>
      <c r="L26" s="94">
        <f t="shared" si="0"/>
        <v>0</v>
      </c>
      <c r="M26" s="102">
        <f t="shared" si="2"/>
        <v>0</v>
      </c>
      <c r="N26" s="96"/>
      <c r="O26" s="105">
        <f t="shared" si="1"/>
        <v>1</v>
      </c>
      <c r="P26" s="105" cm="1">
        <f t="array" ref="P26:Q26">IF(J26:K26="",0,O26)</f>
        <v>0</v>
      </c>
      <c r="Q26" s="2">
        <v>0</v>
      </c>
    </row>
    <row r="27" spans="1:17" s="2" customFormat="1" ht="26.85" customHeight="1" x14ac:dyDescent="0.25">
      <c r="A27" s="66"/>
      <c r="B27" s="67"/>
      <c r="C27" s="68"/>
      <c r="D27" s="69"/>
      <c r="E27" s="70"/>
      <c r="F27" s="71"/>
      <c r="G27" s="68"/>
      <c r="H27" s="69"/>
      <c r="I27" s="69"/>
      <c r="J27" s="112"/>
      <c r="K27" s="112"/>
      <c r="L27" s="94">
        <f t="shared" si="0"/>
        <v>0</v>
      </c>
      <c r="M27" s="102">
        <f t="shared" si="2"/>
        <v>0</v>
      </c>
      <c r="N27" s="96"/>
      <c r="O27" s="105">
        <f t="shared" si="1"/>
        <v>1</v>
      </c>
      <c r="P27" s="105" cm="1">
        <f t="array" ref="P27:Q27">IF(J27:K27="",0,O27)</f>
        <v>0</v>
      </c>
      <c r="Q27" s="2">
        <v>0</v>
      </c>
    </row>
    <row r="28" spans="1:17" s="2" customFormat="1" ht="26.85" customHeight="1" x14ac:dyDescent="0.25">
      <c r="A28" s="66"/>
      <c r="B28" s="67"/>
      <c r="C28" s="68"/>
      <c r="D28" s="69"/>
      <c r="E28" s="70"/>
      <c r="F28" s="71"/>
      <c r="G28" s="68"/>
      <c r="H28" s="69"/>
      <c r="I28" s="69"/>
      <c r="J28" s="112"/>
      <c r="K28" s="112"/>
      <c r="L28" s="94">
        <f t="shared" si="0"/>
        <v>0</v>
      </c>
      <c r="M28" s="102">
        <f t="shared" si="2"/>
        <v>0</v>
      </c>
      <c r="N28" s="96"/>
      <c r="O28" s="105">
        <f t="shared" si="1"/>
        <v>1</v>
      </c>
      <c r="P28" s="105" cm="1">
        <f t="array" ref="P28:Q28">IF(J28:K28="",0,O28)</f>
        <v>0</v>
      </c>
      <c r="Q28" s="2">
        <v>0</v>
      </c>
    </row>
    <row r="29" spans="1:17" s="2" customFormat="1" ht="26.85" customHeight="1" x14ac:dyDescent="0.25">
      <c r="A29" s="66"/>
      <c r="B29" s="67"/>
      <c r="C29" s="68"/>
      <c r="D29" s="69"/>
      <c r="E29" s="70"/>
      <c r="F29" s="71"/>
      <c r="G29" s="68"/>
      <c r="H29" s="69"/>
      <c r="I29" s="69"/>
      <c r="J29" s="112"/>
      <c r="K29" s="112"/>
      <c r="L29" s="94">
        <f t="shared" si="0"/>
        <v>0</v>
      </c>
      <c r="M29" s="102">
        <f t="shared" si="2"/>
        <v>0</v>
      </c>
      <c r="N29" s="96"/>
      <c r="O29" s="105">
        <f t="shared" si="1"/>
        <v>1</v>
      </c>
      <c r="P29" s="105" cm="1">
        <f t="array" ref="P29:Q29">IF(J29:K29="",0,O29)</f>
        <v>0</v>
      </c>
      <c r="Q29" s="2">
        <v>0</v>
      </c>
    </row>
    <row r="30" spans="1:17" s="2" customFormat="1" ht="26.85" customHeight="1" x14ac:dyDescent="0.25">
      <c r="A30" s="66"/>
      <c r="B30" s="67"/>
      <c r="C30" s="68"/>
      <c r="D30" s="69"/>
      <c r="E30" s="70"/>
      <c r="F30" s="71"/>
      <c r="G30" s="68"/>
      <c r="H30" s="69"/>
      <c r="I30" s="69"/>
      <c r="J30" s="112"/>
      <c r="K30" s="112"/>
      <c r="L30" s="94">
        <f t="shared" si="0"/>
        <v>0</v>
      </c>
      <c r="M30" s="102">
        <f t="shared" si="2"/>
        <v>0</v>
      </c>
      <c r="N30" s="96"/>
      <c r="O30" s="105">
        <f t="shared" si="1"/>
        <v>1</v>
      </c>
      <c r="P30" s="105" cm="1">
        <f t="array" ref="P30:Q30">IF(J30:K30="",0,O30)</f>
        <v>0</v>
      </c>
      <c r="Q30" s="2">
        <v>0</v>
      </c>
    </row>
    <row r="31" spans="1:17" s="2" customFormat="1" ht="26.85" customHeight="1" x14ac:dyDescent="0.25">
      <c r="A31" s="66"/>
      <c r="B31" s="67"/>
      <c r="C31" s="68"/>
      <c r="D31" s="69"/>
      <c r="E31" s="70"/>
      <c r="F31" s="71"/>
      <c r="G31" s="68"/>
      <c r="H31" s="69"/>
      <c r="I31" s="69"/>
      <c r="J31" s="112"/>
      <c r="K31" s="112"/>
      <c r="L31" s="94">
        <f t="shared" si="0"/>
        <v>0</v>
      </c>
      <c r="M31" s="102">
        <f t="shared" si="2"/>
        <v>0</v>
      </c>
      <c r="N31" s="96"/>
      <c r="O31" s="105">
        <f t="shared" si="1"/>
        <v>1</v>
      </c>
      <c r="P31" s="105" cm="1">
        <f t="array" ref="P31:Q31">IF(J31:K31="",0,O31)</f>
        <v>0</v>
      </c>
      <c r="Q31" s="2">
        <v>0</v>
      </c>
    </row>
    <row r="32" spans="1:17" s="2" customFormat="1" ht="26.85" customHeight="1" x14ac:dyDescent="0.25">
      <c r="A32" s="66"/>
      <c r="B32" s="67"/>
      <c r="C32" s="68"/>
      <c r="D32" s="69"/>
      <c r="E32" s="70"/>
      <c r="F32" s="71"/>
      <c r="G32" s="68"/>
      <c r="H32" s="69"/>
      <c r="I32" s="69"/>
      <c r="J32" s="112"/>
      <c r="K32" s="112"/>
      <c r="L32" s="94">
        <f t="shared" si="0"/>
        <v>0</v>
      </c>
      <c r="M32" s="102">
        <f t="shared" si="2"/>
        <v>0</v>
      </c>
      <c r="N32" s="96"/>
      <c r="O32" s="105">
        <f t="shared" si="1"/>
        <v>1</v>
      </c>
      <c r="P32" s="105" cm="1">
        <f t="array" ref="P32:Q32">IF(J32:K32="",0,O32)</f>
        <v>0</v>
      </c>
      <c r="Q32" s="2">
        <v>0</v>
      </c>
    </row>
    <row r="33" spans="1:17" s="2" customFormat="1" ht="26.85" customHeight="1" x14ac:dyDescent="0.25">
      <c r="A33" s="66"/>
      <c r="B33" s="67"/>
      <c r="C33" s="68"/>
      <c r="D33" s="69"/>
      <c r="E33" s="70"/>
      <c r="F33" s="71"/>
      <c r="G33" s="68"/>
      <c r="H33" s="69"/>
      <c r="I33" s="69"/>
      <c r="J33" s="112"/>
      <c r="K33" s="112"/>
      <c r="L33" s="94">
        <f t="shared" si="0"/>
        <v>0</v>
      </c>
      <c r="M33" s="102">
        <f t="shared" si="2"/>
        <v>0</v>
      </c>
      <c r="N33" s="96"/>
      <c r="O33" s="105">
        <f t="shared" si="1"/>
        <v>1</v>
      </c>
      <c r="P33" s="105" cm="1">
        <f t="array" ref="P33:Q33">IF(J33:K33="",0,O33)</f>
        <v>0</v>
      </c>
      <c r="Q33" s="2">
        <v>0</v>
      </c>
    </row>
    <row r="34" spans="1:17" s="2" customFormat="1" ht="26.85" customHeight="1" x14ac:dyDescent="0.25">
      <c r="A34" s="66"/>
      <c r="B34" s="67"/>
      <c r="C34" s="68"/>
      <c r="D34" s="69"/>
      <c r="E34" s="70"/>
      <c r="F34" s="71"/>
      <c r="G34" s="68"/>
      <c r="H34" s="69"/>
      <c r="I34" s="69"/>
      <c r="J34" s="112"/>
      <c r="K34" s="112"/>
      <c r="L34" s="94">
        <f t="shared" si="0"/>
        <v>0</v>
      </c>
      <c r="M34" s="102">
        <f t="shared" si="2"/>
        <v>0</v>
      </c>
      <c r="N34" s="96"/>
      <c r="O34" s="105">
        <f t="shared" si="1"/>
        <v>1</v>
      </c>
      <c r="P34" s="105" cm="1">
        <f t="array" ref="P34:Q34">IF(J34:K34="",0,O34)</f>
        <v>0</v>
      </c>
      <c r="Q34" s="2">
        <v>0</v>
      </c>
    </row>
    <row r="35" spans="1:17" s="2" customFormat="1" ht="26.85" customHeight="1" x14ac:dyDescent="0.25">
      <c r="A35" s="66"/>
      <c r="B35" s="67"/>
      <c r="C35" s="68"/>
      <c r="D35" s="69"/>
      <c r="E35" s="70"/>
      <c r="F35" s="71"/>
      <c r="G35" s="68"/>
      <c r="H35" s="69"/>
      <c r="I35" s="69"/>
      <c r="J35" s="112"/>
      <c r="K35" s="112"/>
      <c r="L35" s="94">
        <f t="shared" si="0"/>
        <v>0</v>
      </c>
      <c r="M35" s="102">
        <f t="shared" si="2"/>
        <v>0</v>
      </c>
      <c r="N35" s="96"/>
      <c r="O35" s="105">
        <f t="shared" si="1"/>
        <v>1</v>
      </c>
      <c r="P35" s="105" cm="1">
        <f t="array" ref="P35:Q35">IF(J35:K35="",0,O35)</f>
        <v>0</v>
      </c>
      <c r="Q35" s="2">
        <v>0</v>
      </c>
    </row>
    <row r="36" spans="1:17" s="2" customFormat="1" ht="26.85" customHeight="1" x14ac:dyDescent="0.25">
      <c r="A36" s="66"/>
      <c r="B36" s="67"/>
      <c r="C36" s="68"/>
      <c r="D36" s="69"/>
      <c r="E36" s="70"/>
      <c r="F36" s="71"/>
      <c r="G36" s="68"/>
      <c r="H36" s="69"/>
      <c r="I36" s="69"/>
      <c r="J36" s="112"/>
      <c r="K36" s="112"/>
      <c r="L36" s="94">
        <f t="shared" si="0"/>
        <v>0</v>
      </c>
      <c r="M36" s="102">
        <f t="shared" si="2"/>
        <v>0</v>
      </c>
      <c r="N36" s="96"/>
      <c r="O36" s="105">
        <f t="shared" si="1"/>
        <v>1</v>
      </c>
      <c r="P36" s="105" cm="1">
        <f t="array" ref="P36:Q36">IF(J36:K36="",0,O36)</f>
        <v>0</v>
      </c>
      <c r="Q36" s="2">
        <v>0</v>
      </c>
    </row>
    <row r="37" spans="1:17" s="2" customFormat="1" ht="26.85" customHeight="1" x14ac:dyDescent="0.25">
      <c r="A37" s="72"/>
      <c r="B37" s="73"/>
      <c r="C37" s="74"/>
      <c r="D37" s="75"/>
      <c r="E37" s="70"/>
      <c r="F37" s="76"/>
      <c r="G37" s="74"/>
      <c r="H37" s="75"/>
      <c r="I37" s="75"/>
      <c r="J37" s="112"/>
      <c r="K37" s="112"/>
      <c r="L37" s="94">
        <f t="shared" si="0"/>
        <v>0</v>
      </c>
      <c r="M37" s="102">
        <f t="shared" si="2"/>
        <v>0</v>
      </c>
      <c r="N37" s="97"/>
      <c r="O37" s="105">
        <f t="shared" si="1"/>
        <v>1</v>
      </c>
      <c r="P37" s="105" cm="1">
        <f t="array" ref="P37:Q37">IF(J37:K37="",0,O37)</f>
        <v>0</v>
      </c>
      <c r="Q37" s="2">
        <v>0</v>
      </c>
    </row>
    <row r="38" spans="1:17" s="2" customFormat="1" ht="26.85" customHeight="1" thickBot="1" x14ac:dyDescent="0.3">
      <c r="A38" s="77"/>
      <c r="B38" s="78"/>
      <c r="C38" s="79"/>
      <c r="D38" s="80"/>
      <c r="E38" s="81"/>
      <c r="F38" s="82"/>
      <c r="G38" s="79"/>
      <c r="H38" s="80"/>
      <c r="I38" s="80"/>
      <c r="J38" s="118"/>
      <c r="K38" s="118"/>
      <c r="L38" s="117">
        <f t="shared" si="0"/>
        <v>0</v>
      </c>
      <c r="M38" s="102">
        <f t="shared" si="2"/>
        <v>0</v>
      </c>
      <c r="N38" s="98"/>
      <c r="O38" s="105">
        <f t="shared" si="1"/>
        <v>1</v>
      </c>
      <c r="P38" s="105" cm="1">
        <f t="array" ref="P38:Q38">IF(J38:K38="",0,O38)</f>
        <v>0</v>
      </c>
      <c r="Q38" s="2">
        <v>0</v>
      </c>
    </row>
    <row r="39" spans="1:17" s="2" customFormat="1" ht="30" customHeight="1" thickTop="1" thickBot="1" x14ac:dyDescent="0.3">
      <c r="A39" s="85"/>
      <c r="B39" s="86"/>
      <c r="C39" s="87"/>
      <c r="D39" s="88"/>
      <c r="E39" s="92" t="s">
        <v>28</v>
      </c>
      <c r="F39" s="89"/>
      <c r="G39" s="90">
        <f>SUMIFS(L11:L38,I11:I38,"Einzelunterricht")</f>
        <v>8</v>
      </c>
      <c r="H39" s="93" t="s">
        <v>29</v>
      </c>
      <c r="I39" s="91">
        <f>SUMIFS(L11:L38,I11:I38,"Gruppenunterricht")</f>
        <v>3</v>
      </c>
      <c r="J39" s="115"/>
      <c r="K39" s="116"/>
      <c r="L39" s="99" t="s">
        <v>7</v>
      </c>
      <c r="M39" s="59">
        <f>SUM(M11:M38)</f>
        <v>300</v>
      </c>
      <c r="N39" s="101">
        <f>SUM(N11:N38)</f>
        <v>0</v>
      </c>
      <c r="O39" s="50">
        <f>SUM(M11:M38)</f>
        <v>300</v>
      </c>
      <c r="P39" s="50">
        <v>7500</v>
      </c>
    </row>
    <row r="40" spans="1:17" s="2" customFormat="1" ht="26.85" customHeight="1" thickBot="1" x14ac:dyDescent="0.3">
      <c r="A40" s="48"/>
      <c r="B40" s="49"/>
      <c r="C40" s="48"/>
      <c r="D40" s="48"/>
      <c r="E40" s="48"/>
      <c r="F40" s="48"/>
      <c r="G40" s="48"/>
      <c r="H40" s="48"/>
      <c r="I40" s="48"/>
      <c r="J40" s="139" t="s">
        <v>45</v>
      </c>
      <c r="K40" s="140"/>
      <c r="L40" s="140"/>
      <c r="M40" s="140"/>
      <c r="N40" s="141"/>
      <c r="O40" s="105"/>
      <c r="P40" s="105"/>
    </row>
    <row r="41" spans="1:17" ht="20.25" customHeight="1" x14ac:dyDescent="0.25">
      <c r="A41" s="136" t="s">
        <v>27</v>
      </c>
      <c r="B41" s="136"/>
      <c r="C41" s="136"/>
      <c r="D41" s="136"/>
      <c r="E41" s="136"/>
      <c r="F41" s="21"/>
      <c r="G41" s="21"/>
      <c r="H41" s="49"/>
      <c r="I41" s="49"/>
      <c r="J41" s="49"/>
      <c r="K41" s="49"/>
      <c r="L41" s="137" t="s">
        <v>44</v>
      </c>
      <c r="M41" s="138"/>
      <c r="N41" s="138"/>
      <c r="O41" s="104"/>
      <c r="P41" s="104"/>
    </row>
    <row r="42" spans="1:17" ht="12.75" customHeight="1" x14ac:dyDescent="0.25">
      <c r="A42" s="22"/>
      <c r="B42" s="23"/>
      <c r="C42" s="23"/>
      <c r="D42" s="24"/>
      <c r="E42" s="24"/>
      <c r="F42" s="8"/>
      <c r="G42" s="8"/>
      <c r="H42" s="25"/>
      <c r="I42" s="142" t="s">
        <v>36</v>
      </c>
      <c r="J42" s="143"/>
      <c r="K42" s="143"/>
      <c r="L42" s="143"/>
      <c r="M42" s="143"/>
      <c r="N42" s="144"/>
      <c r="O42" s="104"/>
      <c r="P42" s="104"/>
    </row>
    <row r="43" spans="1:17" ht="13.5" customHeight="1" x14ac:dyDescent="0.25">
      <c r="A43" s="8"/>
      <c r="B43" s="8"/>
      <c r="C43" s="8"/>
      <c r="D43" s="8"/>
      <c r="E43" s="25"/>
      <c r="F43" s="8"/>
      <c r="G43" s="8"/>
      <c r="H43" s="25"/>
      <c r="I43" s="145"/>
      <c r="J43" s="146"/>
      <c r="K43" s="146"/>
      <c r="L43" s="146"/>
      <c r="M43" s="146"/>
      <c r="N43" s="147"/>
      <c r="O43" s="104"/>
      <c r="P43" s="104"/>
    </row>
    <row r="44" spans="1:17" s="1" customFormat="1" ht="23.25" customHeight="1" x14ac:dyDescent="0.25">
      <c r="A44" s="26" t="s">
        <v>12</v>
      </c>
      <c r="B44" s="27"/>
      <c r="C44" s="27"/>
      <c r="D44" s="28"/>
      <c r="E44" s="27"/>
      <c r="F44" s="27"/>
      <c r="G44" s="27"/>
      <c r="H44" s="27"/>
      <c r="I44" s="27"/>
      <c r="J44" s="27"/>
      <c r="K44" s="27"/>
      <c r="L44" s="27"/>
      <c r="M44" s="27"/>
      <c r="N44" s="29"/>
      <c r="O44" s="6"/>
      <c r="P44" s="6"/>
    </row>
    <row r="45" spans="1:17" s="1" customFormat="1" ht="23.25" customHeight="1" x14ac:dyDescent="0.2">
      <c r="A45" s="30"/>
      <c r="B45" s="27"/>
      <c r="C45" s="27"/>
      <c r="D45" s="28"/>
      <c r="E45" s="27"/>
      <c r="F45" s="27"/>
      <c r="G45" s="27"/>
      <c r="H45" s="27"/>
      <c r="I45" s="27"/>
      <c r="J45" s="27"/>
      <c r="K45" s="27"/>
      <c r="L45" s="27"/>
      <c r="M45" s="27"/>
      <c r="N45" s="29"/>
      <c r="O45" s="6"/>
      <c r="P45" s="6"/>
    </row>
    <row r="46" spans="1:17" s="1" customFormat="1" ht="23.25" customHeight="1" x14ac:dyDescent="0.2">
      <c r="A46" s="30"/>
      <c r="B46" s="27"/>
      <c r="C46" s="27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9"/>
      <c r="O46" s="6"/>
      <c r="P46" s="6"/>
    </row>
    <row r="47" spans="1:17" ht="21.75" customHeight="1" x14ac:dyDescent="0.25">
      <c r="A47" s="133"/>
      <c r="B47" s="133"/>
      <c r="C47" s="39"/>
      <c r="D47" s="83"/>
      <c r="E47" s="83"/>
      <c r="F47" s="83"/>
      <c r="G47" s="83"/>
      <c r="H47" s="40"/>
      <c r="I47" s="40"/>
      <c r="J47" s="40"/>
      <c r="K47" s="40"/>
      <c r="L47" s="40"/>
      <c r="M47" s="47"/>
      <c r="N47" s="27"/>
      <c r="O47" s="7"/>
      <c r="P47" s="7"/>
    </row>
    <row r="48" spans="1:17" s="1" customFormat="1" ht="15" customHeight="1" x14ac:dyDescent="0.25">
      <c r="A48" s="31" t="s">
        <v>2</v>
      </c>
      <c r="B48" s="32"/>
      <c r="C48" s="84"/>
      <c r="D48" s="134" t="s">
        <v>11</v>
      </c>
      <c r="E48" s="134"/>
      <c r="F48" s="134"/>
      <c r="G48" s="134"/>
      <c r="H48" s="130" t="s">
        <v>5</v>
      </c>
      <c r="I48" s="130"/>
      <c r="J48" s="130"/>
      <c r="K48" s="130"/>
      <c r="L48" s="130"/>
      <c r="M48" s="45"/>
      <c r="N48" s="29"/>
      <c r="O48" s="6"/>
      <c r="P48" s="6"/>
    </row>
    <row r="49" spans="1:16" s="1" customFormat="1" ht="15.95" customHeight="1" x14ac:dyDescent="0.25">
      <c r="A49" s="29"/>
      <c r="B49" s="33"/>
      <c r="C49" s="33"/>
      <c r="D49" s="33"/>
      <c r="E49" s="33"/>
      <c r="F49" s="33"/>
      <c r="G49" s="33"/>
      <c r="H49" s="29"/>
      <c r="I49" s="29"/>
      <c r="J49" s="29"/>
      <c r="K49" s="29"/>
      <c r="L49" s="29"/>
      <c r="M49" s="29"/>
      <c r="N49" s="29"/>
      <c r="O49" s="6"/>
      <c r="P49" s="6"/>
    </row>
    <row r="50" spans="1:16" ht="15.75" customHeight="1" x14ac:dyDescent="0.25">
      <c r="A50" s="129" t="s">
        <v>37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7"/>
      <c r="P50" s="7"/>
    </row>
    <row r="51" spans="1:16" ht="26.25" customHeight="1" x14ac:dyDescent="0.2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7"/>
      <c r="P51" s="7"/>
    </row>
    <row r="52" spans="1:16" ht="26.2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7"/>
      <c r="P52" s="7"/>
    </row>
    <row r="53" spans="1:16" ht="21.75" customHeight="1" x14ac:dyDescent="0.25">
      <c r="A53" s="133"/>
      <c r="B53" s="133"/>
      <c r="C53" s="39"/>
      <c r="D53" s="83"/>
      <c r="E53" s="83"/>
      <c r="F53" s="83"/>
      <c r="G53" s="83"/>
      <c r="H53" s="40"/>
      <c r="I53" s="40"/>
      <c r="J53" s="40"/>
      <c r="K53" s="40"/>
      <c r="L53" s="40"/>
      <c r="M53" s="47"/>
      <c r="N53" s="27"/>
      <c r="O53" s="7"/>
      <c r="P53" s="7"/>
    </row>
    <row r="54" spans="1:16" s="1" customFormat="1" ht="15.75" x14ac:dyDescent="0.25">
      <c r="A54" s="31" t="s">
        <v>2</v>
      </c>
      <c r="B54" s="32"/>
      <c r="C54" s="134" t="s">
        <v>3</v>
      </c>
      <c r="D54" s="134"/>
      <c r="E54" s="134"/>
      <c r="F54" s="134"/>
      <c r="G54" s="134"/>
      <c r="H54" s="125" t="s">
        <v>4</v>
      </c>
      <c r="I54" s="125"/>
      <c r="J54" s="125"/>
      <c r="K54" s="125"/>
      <c r="L54" s="125"/>
      <c r="M54" s="45"/>
      <c r="N54" s="29"/>
      <c r="O54" s="6"/>
      <c r="P54" s="6"/>
    </row>
    <row r="55" spans="1:16" s="1" customFormat="1" ht="23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6"/>
      <c r="P55" s="6"/>
    </row>
  </sheetData>
  <sheetProtection algorithmName="SHA-512" hashValue="3vEu4gzRe9EwJTncSzNMsRV1TIUCuxiISiQq4RwEv+DN010pBamA8vxn8p0SK+9dzsaBM8TcONIkLdI+PmviXw==" saltValue="LI6+p1V++gqeEPVv3O9n0A==" spinCount="100000" sheet="1" selectLockedCells="1"/>
  <mergeCells count="16">
    <mergeCell ref="A3:K3"/>
    <mergeCell ref="A9:D9"/>
    <mergeCell ref="H54:L54"/>
    <mergeCell ref="E9:H9"/>
    <mergeCell ref="A50:N51"/>
    <mergeCell ref="H48:L48"/>
    <mergeCell ref="J10:K10"/>
    <mergeCell ref="A47:B47"/>
    <mergeCell ref="A53:B53"/>
    <mergeCell ref="C54:G54"/>
    <mergeCell ref="C5:D5"/>
    <mergeCell ref="A41:E41"/>
    <mergeCell ref="L41:N41"/>
    <mergeCell ref="D48:G48"/>
    <mergeCell ref="J40:N40"/>
    <mergeCell ref="I42:N43"/>
  </mergeCells>
  <phoneticPr fontId="27" type="noConversion"/>
  <conditionalFormatting sqref="L11:L38">
    <cfRule type="cellIs" dxfId="1" priority="1" operator="lessThan">
      <formula>6</formula>
    </cfRule>
  </conditionalFormatting>
  <dataValidations count="3">
    <dataValidation allowBlank="1" showInputMessage="1" showErrorMessage="1" prompt="Aktenzeichen lt. Zuwendungsbescheid" sqref="A5" xr:uid="{00000000-0002-0000-0000-000000000000}"/>
    <dataValidation type="list" allowBlank="1" showInputMessage="1" showErrorMessage="1" sqref="I11:I38" xr:uid="{27FBB2E0-D30F-49D9-A88B-BC184F81E44A}">
      <formula1>"Einzelunterricht, Gruppenunterricht"</formula1>
    </dataValidation>
    <dataValidation type="list" allowBlank="1" showInputMessage="1" showErrorMessage="1" sqref="J11:K38" xr:uid="{0F515CB8-571F-4D27-836B-179467630C92}">
      <formula1>"01, 02, 03, 04, 05, 06, 07, 08, 09, 10, 11, 12"</formula1>
    </dataValidation>
  </dataValidations>
  <printOptions horizontalCentered="1"/>
  <pageMargins left="0.31496062992125984" right="0.31496062992125984" top="0.39370078740157483" bottom="0.78740157480314965" header="0.31496062992125984" footer="0.31496062992125984"/>
  <pageSetup paperSize="9" scale="65" fitToWidth="0" orientation="landscape" r:id="rId1"/>
  <headerFooter>
    <oddFooter>&amp;CSeite &amp;P</oddFooter>
  </headerFooter>
  <rowBreaks count="1" manualBreakCount="1">
    <brk id="30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2712-DE7D-4000-8895-9023560BCE2E}">
  <dimension ref="A1:R55"/>
  <sheetViews>
    <sheetView tabSelected="1" topLeftCell="A31" zoomScaleNormal="100" workbookViewId="0">
      <selection activeCell="A36" sqref="A36"/>
    </sheetView>
  </sheetViews>
  <sheetFormatPr baseColWidth="10" defaultColWidth="10.42578125" defaultRowHeight="15" outlineLevelCol="1" x14ac:dyDescent="0.25"/>
  <cols>
    <col min="1" max="1" width="5.28515625" customWidth="1"/>
    <col min="2" max="2" width="23.7109375" customWidth="1"/>
    <col min="3" max="3" width="15.140625" customWidth="1"/>
    <col min="4" max="4" width="21.140625" customWidth="1"/>
    <col min="5" max="5" width="19.42578125" customWidth="1"/>
    <col min="6" max="6" width="23.7109375" hidden="1" customWidth="1"/>
    <col min="7" max="7" width="21.5703125" customWidth="1"/>
    <col min="8" max="8" width="18.5703125" customWidth="1"/>
    <col min="9" max="9" width="19" customWidth="1"/>
    <col min="10" max="10" width="6.85546875" customWidth="1"/>
    <col min="11" max="11" width="7.42578125" customWidth="1"/>
    <col min="12" max="12" width="10.7109375" customWidth="1"/>
    <col min="13" max="13" width="13.85546875" customWidth="1"/>
    <col min="14" max="14" width="16.140625" customWidth="1"/>
    <col min="15" max="15" width="11" style="104" hidden="1" customWidth="1" outlineLevel="1"/>
    <col min="16" max="16" width="12.140625" style="104" hidden="1" customWidth="1" outlineLevel="1"/>
    <col min="17" max="17" width="0" hidden="1" customWidth="1" outlineLevel="1"/>
    <col min="18" max="18" width="10.42578125" collapsed="1"/>
  </cols>
  <sheetData>
    <row r="1" spans="1:17" ht="21.95" customHeight="1" x14ac:dyDescent="0.25">
      <c r="A1" s="42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ht="9.9499999999999993" customHeight="1" x14ac:dyDescent="0.25">
      <c r="A2" s="4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7" s="38" customFormat="1" ht="18.75" customHeight="1" x14ac:dyDescent="0.25">
      <c r="A3" s="121" t="s">
        <v>21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36"/>
      <c r="M3" s="36"/>
      <c r="N3" s="37"/>
    </row>
    <row r="4" spans="1:17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ht="15.75" customHeight="1" x14ac:dyDescent="0.25">
      <c r="A5" s="43" t="s">
        <v>0</v>
      </c>
      <c r="B5" s="35"/>
      <c r="C5" s="163"/>
      <c r="D5" s="163"/>
      <c r="E5" s="8"/>
      <c r="F5" s="8"/>
      <c r="G5" s="8"/>
      <c r="H5" s="8"/>
      <c r="L5" s="9"/>
      <c r="M5" s="9"/>
      <c r="N5" s="35"/>
    </row>
    <row r="6" spans="1:17" ht="15.75" customHeight="1" x14ac:dyDescent="0.25">
      <c r="A6" s="35"/>
      <c r="B6" s="35"/>
      <c r="C6" s="8"/>
      <c r="D6" s="8"/>
      <c r="E6" s="8"/>
      <c r="F6" s="8"/>
      <c r="G6" s="8"/>
      <c r="H6" s="8"/>
      <c r="L6" s="35"/>
      <c r="M6" s="35"/>
      <c r="N6" s="35"/>
    </row>
    <row r="7" spans="1:17" ht="13.5" customHeight="1" thickBo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7" ht="25.15" customHeight="1" x14ac:dyDescent="0.25">
      <c r="A8" s="10" t="s">
        <v>17</v>
      </c>
      <c r="B8" s="11"/>
      <c r="C8" s="11"/>
      <c r="D8" s="12"/>
      <c r="E8" s="13" t="s">
        <v>16</v>
      </c>
      <c r="F8" s="11"/>
      <c r="G8" s="14"/>
      <c r="H8" s="14"/>
      <c r="I8" s="10" t="s">
        <v>9</v>
      </c>
      <c r="J8" s="13"/>
      <c r="K8" s="15"/>
      <c r="L8" s="13" t="s">
        <v>46</v>
      </c>
      <c r="M8" s="13"/>
      <c r="N8" s="16"/>
    </row>
    <row r="9" spans="1:17" ht="25.15" customHeight="1" thickBot="1" x14ac:dyDescent="0.3">
      <c r="A9" s="122"/>
      <c r="B9" s="123"/>
      <c r="C9" s="123"/>
      <c r="D9" s="124"/>
      <c r="E9" s="164" t="s">
        <v>31</v>
      </c>
      <c r="F9" s="165"/>
      <c r="G9" s="165"/>
      <c r="H9" s="166"/>
      <c r="I9" s="17" t="s">
        <v>8</v>
      </c>
      <c r="J9" s="46"/>
      <c r="K9" s="18"/>
      <c r="L9" s="19" t="s">
        <v>10</v>
      </c>
      <c r="M9" s="19"/>
      <c r="N9" s="20"/>
    </row>
    <row r="10" spans="1:17" ht="89.45" customHeight="1" thickBot="1" x14ac:dyDescent="0.3">
      <c r="A10" s="51" t="s">
        <v>1</v>
      </c>
      <c r="B10" s="52" t="s">
        <v>14</v>
      </c>
      <c r="C10" s="52" t="s">
        <v>41</v>
      </c>
      <c r="D10" s="53" t="s">
        <v>6</v>
      </c>
      <c r="E10" s="52" t="s">
        <v>32</v>
      </c>
      <c r="F10" s="54" t="s">
        <v>13</v>
      </c>
      <c r="G10" s="53" t="s">
        <v>19</v>
      </c>
      <c r="H10" s="55" t="s">
        <v>18</v>
      </c>
      <c r="I10" s="56" t="s">
        <v>15</v>
      </c>
      <c r="J10" s="131" t="s">
        <v>40</v>
      </c>
      <c r="K10" s="132"/>
      <c r="L10" s="57" t="s">
        <v>26</v>
      </c>
      <c r="M10" s="58" t="s">
        <v>24</v>
      </c>
      <c r="N10" s="100" t="s">
        <v>38</v>
      </c>
    </row>
    <row r="11" spans="1:17" s="2" customFormat="1" ht="26.85" customHeight="1" x14ac:dyDescent="0.25">
      <c r="A11" s="60"/>
      <c r="B11" s="61"/>
      <c r="C11" s="62"/>
      <c r="D11" s="63"/>
      <c r="E11" s="64"/>
      <c r="F11" s="65"/>
      <c r="G11" s="62"/>
      <c r="H11" s="63"/>
      <c r="I11" s="63" t="s">
        <v>22</v>
      </c>
      <c r="J11" s="112">
        <v>1</v>
      </c>
      <c r="K11" s="112">
        <v>12</v>
      </c>
      <c r="L11" s="110">
        <f>P11</f>
        <v>12</v>
      </c>
      <c r="M11" s="111">
        <f>IF(I11="Einzelunterricht",20*L11,15*L11)</f>
        <v>240</v>
      </c>
      <c r="N11" s="95"/>
      <c r="O11" s="105">
        <f>IF(ISERROR(K11-J11+1),0,K11-J11+1)</f>
        <v>12</v>
      </c>
      <c r="P11" s="105" cm="1">
        <f t="array" ref="P11:Q11">IF(J11:K11="",0,O11)</f>
        <v>12</v>
      </c>
      <c r="Q11" s="2">
        <v>12</v>
      </c>
    </row>
    <row r="12" spans="1:17" s="2" customFormat="1" ht="26.85" customHeight="1" x14ac:dyDescent="0.25">
      <c r="A12" s="66"/>
      <c r="B12" s="67"/>
      <c r="C12" s="68"/>
      <c r="D12" s="69"/>
      <c r="E12" s="70"/>
      <c r="F12" s="71"/>
      <c r="G12" s="68"/>
      <c r="H12" s="69"/>
      <c r="I12" s="69" t="s">
        <v>23</v>
      </c>
      <c r="J12" s="112">
        <v>1</v>
      </c>
      <c r="K12" s="112">
        <v>12</v>
      </c>
      <c r="L12" s="110">
        <f t="shared" ref="L12:L38" si="0">P12</f>
        <v>12</v>
      </c>
      <c r="M12" s="111">
        <f>IF(I12="Einzelunterricht",20*L12,15*L12)</f>
        <v>180</v>
      </c>
      <c r="N12" s="96"/>
      <c r="O12" s="105">
        <f t="shared" ref="O12:O38" si="1">IF(ISERROR(K12-J12+1),0,K12-J12+1)</f>
        <v>12</v>
      </c>
      <c r="P12" s="105" cm="1">
        <f t="array" ref="P12:Q12">IF(J12:K12="",0,O12)</f>
        <v>12</v>
      </c>
      <c r="Q12" s="2">
        <v>12</v>
      </c>
    </row>
    <row r="13" spans="1:17" s="2" customFormat="1" ht="26.85" customHeight="1" x14ac:dyDescent="0.25">
      <c r="A13" s="66"/>
      <c r="B13" s="67"/>
      <c r="C13" s="68"/>
      <c r="D13" s="69"/>
      <c r="E13" s="70"/>
      <c r="F13" s="71"/>
      <c r="G13" s="68"/>
      <c r="H13" s="69"/>
      <c r="I13" s="69"/>
      <c r="J13" s="112"/>
      <c r="K13" s="112"/>
      <c r="L13" s="110">
        <f t="shared" si="0"/>
        <v>0</v>
      </c>
      <c r="M13" s="111">
        <f t="shared" ref="M13:M38" si="2">IF(I13="Einzelunterricht",20*L13,15*L13)</f>
        <v>0</v>
      </c>
      <c r="N13" s="96"/>
      <c r="O13" s="105">
        <f t="shared" si="1"/>
        <v>1</v>
      </c>
      <c r="P13" s="105" cm="1">
        <f t="array" ref="P13:Q13">IF(J13:K13="",0,O13)</f>
        <v>0</v>
      </c>
      <c r="Q13" s="2">
        <v>0</v>
      </c>
    </row>
    <row r="14" spans="1:17" s="2" customFormat="1" ht="26.85" customHeight="1" x14ac:dyDescent="0.25">
      <c r="A14" s="66"/>
      <c r="B14" s="67"/>
      <c r="C14" s="68"/>
      <c r="D14" s="69"/>
      <c r="E14" s="70"/>
      <c r="F14" s="71"/>
      <c r="G14" s="68"/>
      <c r="H14" s="69"/>
      <c r="I14" s="69"/>
      <c r="J14" s="112"/>
      <c r="K14" s="112"/>
      <c r="L14" s="110">
        <f t="shared" si="0"/>
        <v>0</v>
      </c>
      <c r="M14" s="111">
        <f t="shared" si="2"/>
        <v>0</v>
      </c>
      <c r="N14" s="96"/>
      <c r="O14" s="105">
        <f t="shared" si="1"/>
        <v>1</v>
      </c>
      <c r="P14" s="105" cm="1">
        <f t="array" ref="P14:Q14">IF(J14:K14="",0,O14)</f>
        <v>0</v>
      </c>
      <c r="Q14" s="2">
        <v>0</v>
      </c>
    </row>
    <row r="15" spans="1:17" s="2" customFormat="1" ht="26.85" customHeight="1" x14ac:dyDescent="0.25">
      <c r="A15" s="66"/>
      <c r="B15" s="67"/>
      <c r="C15" s="68"/>
      <c r="D15" s="69"/>
      <c r="E15" s="70"/>
      <c r="F15" s="71"/>
      <c r="G15" s="68"/>
      <c r="H15" s="69"/>
      <c r="I15" s="69"/>
      <c r="J15" s="112"/>
      <c r="K15" s="112"/>
      <c r="L15" s="110">
        <f t="shared" si="0"/>
        <v>0</v>
      </c>
      <c r="M15" s="111">
        <f t="shared" si="2"/>
        <v>0</v>
      </c>
      <c r="N15" s="96"/>
      <c r="O15" s="105">
        <f t="shared" si="1"/>
        <v>1</v>
      </c>
      <c r="P15" s="105" cm="1">
        <f t="array" ref="P15:Q15">IF(J15:K15="",0,O15)</f>
        <v>0</v>
      </c>
      <c r="Q15" s="2">
        <v>0</v>
      </c>
    </row>
    <row r="16" spans="1:17" s="2" customFormat="1" ht="26.85" customHeight="1" x14ac:dyDescent="0.25">
      <c r="A16" s="66"/>
      <c r="B16" s="67"/>
      <c r="C16" s="68"/>
      <c r="D16" s="69"/>
      <c r="E16" s="70"/>
      <c r="F16" s="71"/>
      <c r="G16" s="68"/>
      <c r="H16" s="69"/>
      <c r="I16" s="69"/>
      <c r="J16" s="112"/>
      <c r="K16" s="112"/>
      <c r="L16" s="110">
        <f t="shared" si="0"/>
        <v>0</v>
      </c>
      <c r="M16" s="111">
        <f t="shared" si="2"/>
        <v>0</v>
      </c>
      <c r="N16" s="96"/>
      <c r="O16" s="105">
        <f t="shared" si="1"/>
        <v>1</v>
      </c>
      <c r="P16" s="105" cm="1">
        <f t="array" ref="P16:Q16">IF(J16:K16="",0,O16)</f>
        <v>0</v>
      </c>
      <c r="Q16" s="2">
        <v>0</v>
      </c>
    </row>
    <row r="17" spans="1:17" s="2" customFormat="1" ht="26.85" customHeight="1" x14ac:dyDescent="0.25">
      <c r="A17" s="66"/>
      <c r="B17" s="67"/>
      <c r="C17" s="68"/>
      <c r="D17" s="69"/>
      <c r="E17" s="70"/>
      <c r="F17" s="71"/>
      <c r="G17" s="68"/>
      <c r="H17" s="69"/>
      <c r="I17" s="69"/>
      <c r="J17" s="112"/>
      <c r="K17" s="112"/>
      <c r="L17" s="110">
        <f t="shared" si="0"/>
        <v>0</v>
      </c>
      <c r="M17" s="111">
        <f t="shared" si="2"/>
        <v>0</v>
      </c>
      <c r="N17" s="96"/>
      <c r="O17" s="105">
        <f t="shared" si="1"/>
        <v>1</v>
      </c>
      <c r="P17" s="105" cm="1">
        <f t="array" ref="P17:Q17">IF(J17:K17="",0,O17)</f>
        <v>0</v>
      </c>
      <c r="Q17" s="2">
        <v>0</v>
      </c>
    </row>
    <row r="18" spans="1:17" s="2" customFormat="1" ht="26.85" customHeight="1" x14ac:dyDescent="0.25">
      <c r="A18" s="66"/>
      <c r="B18" s="67"/>
      <c r="C18" s="68"/>
      <c r="D18" s="69"/>
      <c r="E18" s="70"/>
      <c r="F18" s="71"/>
      <c r="G18" s="68"/>
      <c r="H18" s="69"/>
      <c r="I18" s="69"/>
      <c r="J18" s="112"/>
      <c r="K18" s="112"/>
      <c r="L18" s="110">
        <f t="shared" si="0"/>
        <v>0</v>
      </c>
      <c r="M18" s="111">
        <f t="shared" si="2"/>
        <v>0</v>
      </c>
      <c r="N18" s="96"/>
      <c r="O18" s="105">
        <f t="shared" si="1"/>
        <v>1</v>
      </c>
      <c r="P18" s="105" cm="1">
        <f t="array" ref="P18:Q18">IF(J18:K18="",0,O18)</f>
        <v>0</v>
      </c>
      <c r="Q18" s="2">
        <v>0</v>
      </c>
    </row>
    <row r="19" spans="1:17" s="2" customFormat="1" ht="26.85" customHeight="1" x14ac:dyDescent="0.25">
      <c r="A19" s="66"/>
      <c r="B19" s="67"/>
      <c r="C19" s="68"/>
      <c r="D19" s="69"/>
      <c r="E19" s="70"/>
      <c r="F19" s="71"/>
      <c r="G19" s="68"/>
      <c r="H19" s="69"/>
      <c r="I19" s="69"/>
      <c r="J19" s="112"/>
      <c r="K19" s="112"/>
      <c r="L19" s="110">
        <f t="shared" si="0"/>
        <v>0</v>
      </c>
      <c r="M19" s="111">
        <f t="shared" si="2"/>
        <v>0</v>
      </c>
      <c r="N19" s="96"/>
      <c r="O19" s="105">
        <f t="shared" si="1"/>
        <v>1</v>
      </c>
      <c r="P19" s="105" cm="1">
        <f t="array" ref="P19:Q19">IF(J19:K19="",0,O19)</f>
        <v>0</v>
      </c>
      <c r="Q19" s="2">
        <v>0</v>
      </c>
    </row>
    <row r="20" spans="1:17" s="2" customFormat="1" ht="26.85" customHeight="1" x14ac:dyDescent="0.25">
      <c r="A20" s="66"/>
      <c r="B20" s="67"/>
      <c r="C20" s="68"/>
      <c r="D20" s="69"/>
      <c r="E20" s="70"/>
      <c r="F20" s="71"/>
      <c r="G20" s="68"/>
      <c r="H20" s="69"/>
      <c r="I20" s="69"/>
      <c r="J20" s="112"/>
      <c r="K20" s="112"/>
      <c r="L20" s="110">
        <f t="shared" si="0"/>
        <v>0</v>
      </c>
      <c r="M20" s="111">
        <f t="shared" si="2"/>
        <v>0</v>
      </c>
      <c r="N20" s="96"/>
      <c r="O20" s="105">
        <f t="shared" si="1"/>
        <v>1</v>
      </c>
      <c r="P20" s="105" cm="1">
        <f t="array" ref="P20:Q20">IF(J20:K20="",0,O20)</f>
        <v>0</v>
      </c>
      <c r="Q20" s="2">
        <v>0</v>
      </c>
    </row>
    <row r="21" spans="1:17" s="2" customFormat="1" ht="26.85" customHeight="1" x14ac:dyDescent="0.25">
      <c r="A21" s="66"/>
      <c r="B21" s="67"/>
      <c r="C21" s="68"/>
      <c r="D21" s="69"/>
      <c r="E21" s="70"/>
      <c r="F21" s="71"/>
      <c r="G21" s="68"/>
      <c r="H21" s="69"/>
      <c r="I21" s="69"/>
      <c r="J21" s="112"/>
      <c r="K21" s="112"/>
      <c r="L21" s="110">
        <f t="shared" si="0"/>
        <v>0</v>
      </c>
      <c r="M21" s="111">
        <f t="shared" si="2"/>
        <v>0</v>
      </c>
      <c r="N21" s="96"/>
      <c r="O21" s="105">
        <f t="shared" si="1"/>
        <v>1</v>
      </c>
      <c r="P21" s="105" cm="1">
        <f t="array" ref="P21:Q21">IF(J21:K21="",0,O21)</f>
        <v>0</v>
      </c>
      <c r="Q21" s="2">
        <v>0</v>
      </c>
    </row>
    <row r="22" spans="1:17" s="2" customFormat="1" ht="26.85" customHeight="1" x14ac:dyDescent="0.25">
      <c r="A22" s="66"/>
      <c r="B22" s="67"/>
      <c r="C22" s="68"/>
      <c r="D22" s="69"/>
      <c r="E22" s="70"/>
      <c r="F22" s="71"/>
      <c r="G22" s="68"/>
      <c r="H22" s="69"/>
      <c r="I22" s="69"/>
      <c r="J22" s="112"/>
      <c r="K22" s="112"/>
      <c r="L22" s="110">
        <f t="shared" si="0"/>
        <v>0</v>
      </c>
      <c r="M22" s="111">
        <f t="shared" si="2"/>
        <v>0</v>
      </c>
      <c r="N22" s="96"/>
      <c r="O22" s="105">
        <f t="shared" si="1"/>
        <v>1</v>
      </c>
      <c r="P22" s="105" cm="1">
        <f t="array" ref="P22:Q22">IF(J22:K22="",0,O22)</f>
        <v>0</v>
      </c>
      <c r="Q22" s="2">
        <v>0</v>
      </c>
    </row>
    <row r="23" spans="1:17" s="2" customFormat="1" ht="26.85" customHeight="1" x14ac:dyDescent="0.25">
      <c r="A23" s="66"/>
      <c r="B23" s="67"/>
      <c r="C23" s="68"/>
      <c r="D23" s="69"/>
      <c r="E23" s="70"/>
      <c r="F23" s="71"/>
      <c r="G23" s="68"/>
      <c r="H23" s="69"/>
      <c r="I23" s="69"/>
      <c r="J23" s="112"/>
      <c r="K23" s="112"/>
      <c r="L23" s="110">
        <f t="shared" si="0"/>
        <v>0</v>
      </c>
      <c r="M23" s="111">
        <f t="shared" si="2"/>
        <v>0</v>
      </c>
      <c r="N23" s="96"/>
      <c r="O23" s="105">
        <f t="shared" si="1"/>
        <v>1</v>
      </c>
      <c r="P23" s="105" cm="1">
        <f t="array" ref="P23:Q23">IF(J23:K23="",0,O23)</f>
        <v>0</v>
      </c>
      <c r="Q23" s="2">
        <v>0</v>
      </c>
    </row>
    <row r="24" spans="1:17" s="2" customFormat="1" ht="26.85" customHeight="1" x14ac:dyDescent="0.25">
      <c r="A24" s="66"/>
      <c r="B24" s="67"/>
      <c r="C24" s="68"/>
      <c r="D24" s="69"/>
      <c r="E24" s="70"/>
      <c r="F24" s="71"/>
      <c r="G24" s="68"/>
      <c r="H24" s="69"/>
      <c r="I24" s="69"/>
      <c r="J24" s="112"/>
      <c r="K24" s="112"/>
      <c r="L24" s="110">
        <f t="shared" si="0"/>
        <v>0</v>
      </c>
      <c r="M24" s="111">
        <f t="shared" si="2"/>
        <v>0</v>
      </c>
      <c r="N24" s="96"/>
      <c r="O24" s="105">
        <f t="shared" si="1"/>
        <v>1</v>
      </c>
      <c r="P24" s="105" cm="1">
        <f t="array" ref="P24:Q24">IF(J24:K24="",0,O24)</f>
        <v>0</v>
      </c>
      <c r="Q24" s="2">
        <v>0</v>
      </c>
    </row>
    <row r="25" spans="1:17" s="2" customFormat="1" ht="26.85" customHeight="1" x14ac:dyDescent="0.25">
      <c r="A25" s="66"/>
      <c r="B25" s="67"/>
      <c r="C25" s="68"/>
      <c r="D25" s="69"/>
      <c r="E25" s="70"/>
      <c r="F25" s="71"/>
      <c r="G25" s="68"/>
      <c r="H25" s="69"/>
      <c r="I25" s="69"/>
      <c r="J25" s="112"/>
      <c r="K25" s="112"/>
      <c r="L25" s="110">
        <f t="shared" si="0"/>
        <v>0</v>
      </c>
      <c r="M25" s="111">
        <f t="shared" si="2"/>
        <v>0</v>
      </c>
      <c r="N25" s="96"/>
      <c r="O25" s="105">
        <f t="shared" si="1"/>
        <v>1</v>
      </c>
      <c r="P25" s="105" cm="1">
        <f t="array" ref="P25:Q25">IF(J25:K25="",0,O25)</f>
        <v>0</v>
      </c>
      <c r="Q25" s="2">
        <v>0</v>
      </c>
    </row>
    <row r="26" spans="1:17" s="2" customFormat="1" ht="26.85" customHeight="1" x14ac:dyDescent="0.25">
      <c r="A26" s="66"/>
      <c r="B26" s="67"/>
      <c r="C26" s="68"/>
      <c r="D26" s="69"/>
      <c r="E26" s="70"/>
      <c r="F26" s="71"/>
      <c r="G26" s="68"/>
      <c r="H26" s="69"/>
      <c r="I26" s="69"/>
      <c r="J26" s="112"/>
      <c r="K26" s="112"/>
      <c r="L26" s="110">
        <f t="shared" si="0"/>
        <v>0</v>
      </c>
      <c r="M26" s="111">
        <f t="shared" si="2"/>
        <v>0</v>
      </c>
      <c r="N26" s="96"/>
      <c r="O26" s="105">
        <f t="shared" si="1"/>
        <v>1</v>
      </c>
      <c r="P26" s="105" cm="1">
        <f t="array" ref="P26:Q26">IF(J26:K26="",0,O26)</f>
        <v>0</v>
      </c>
      <c r="Q26" s="2">
        <v>0</v>
      </c>
    </row>
    <row r="27" spans="1:17" s="2" customFormat="1" ht="26.85" customHeight="1" x14ac:dyDescent="0.25">
      <c r="A27" s="66"/>
      <c r="B27" s="67"/>
      <c r="C27" s="68"/>
      <c r="D27" s="69"/>
      <c r="E27" s="70"/>
      <c r="F27" s="71"/>
      <c r="G27" s="68"/>
      <c r="H27" s="69"/>
      <c r="I27" s="69"/>
      <c r="J27" s="112"/>
      <c r="K27" s="112"/>
      <c r="L27" s="110">
        <f t="shared" si="0"/>
        <v>0</v>
      </c>
      <c r="M27" s="111">
        <f t="shared" si="2"/>
        <v>0</v>
      </c>
      <c r="N27" s="96"/>
      <c r="O27" s="105">
        <f t="shared" si="1"/>
        <v>1</v>
      </c>
      <c r="P27" s="105" cm="1">
        <f t="array" ref="P27:Q27">IF(J27:K27="",0,O27)</f>
        <v>0</v>
      </c>
      <c r="Q27" s="2">
        <v>0</v>
      </c>
    </row>
    <row r="28" spans="1:17" s="2" customFormat="1" ht="26.85" customHeight="1" x14ac:dyDescent="0.25">
      <c r="A28" s="66"/>
      <c r="B28" s="67"/>
      <c r="C28" s="68"/>
      <c r="D28" s="69"/>
      <c r="E28" s="70"/>
      <c r="F28" s="71"/>
      <c r="G28" s="68"/>
      <c r="H28" s="69"/>
      <c r="I28" s="69"/>
      <c r="J28" s="112"/>
      <c r="K28" s="112"/>
      <c r="L28" s="110">
        <f t="shared" si="0"/>
        <v>0</v>
      </c>
      <c r="M28" s="111">
        <f t="shared" si="2"/>
        <v>0</v>
      </c>
      <c r="N28" s="96"/>
      <c r="O28" s="105">
        <f t="shared" si="1"/>
        <v>1</v>
      </c>
      <c r="P28" s="105" cm="1">
        <f t="array" ref="P28:Q28">IF(J28:K28="",0,O28)</f>
        <v>0</v>
      </c>
      <c r="Q28" s="2">
        <v>0</v>
      </c>
    </row>
    <row r="29" spans="1:17" s="2" customFormat="1" ht="26.85" customHeight="1" x14ac:dyDescent="0.25">
      <c r="A29" s="66"/>
      <c r="B29" s="67"/>
      <c r="C29" s="68"/>
      <c r="D29" s="69"/>
      <c r="E29" s="70"/>
      <c r="F29" s="71"/>
      <c r="G29" s="68"/>
      <c r="H29" s="69"/>
      <c r="I29" s="69"/>
      <c r="J29" s="112"/>
      <c r="K29" s="112"/>
      <c r="L29" s="110">
        <f t="shared" si="0"/>
        <v>0</v>
      </c>
      <c r="M29" s="111">
        <f t="shared" si="2"/>
        <v>0</v>
      </c>
      <c r="N29" s="96"/>
      <c r="O29" s="105">
        <f t="shared" si="1"/>
        <v>1</v>
      </c>
      <c r="P29" s="105" cm="1">
        <f t="array" ref="P29:Q29">IF(J29:K29="",0,O29)</f>
        <v>0</v>
      </c>
      <c r="Q29" s="2">
        <v>0</v>
      </c>
    </row>
    <row r="30" spans="1:17" s="2" customFormat="1" ht="26.85" customHeight="1" x14ac:dyDescent="0.25">
      <c r="A30" s="66"/>
      <c r="B30" s="67"/>
      <c r="C30" s="68"/>
      <c r="D30" s="69"/>
      <c r="E30" s="70"/>
      <c r="F30" s="71"/>
      <c r="G30" s="68"/>
      <c r="H30" s="69"/>
      <c r="I30" s="69"/>
      <c r="J30" s="112"/>
      <c r="K30" s="112"/>
      <c r="L30" s="110">
        <f t="shared" si="0"/>
        <v>0</v>
      </c>
      <c r="M30" s="111">
        <f t="shared" si="2"/>
        <v>0</v>
      </c>
      <c r="N30" s="96"/>
      <c r="O30" s="105">
        <f t="shared" si="1"/>
        <v>1</v>
      </c>
      <c r="P30" s="105" cm="1">
        <f t="array" ref="P30:Q30">IF(J30:K30="",0,O30)</f>
        <v>0</v>
      </c>
      <c r="Q30" s="2">
        <v>0</v>
      </c>
    </row>
    <row r="31" spans="1:17" s="2" customFormat="1" ht="26.85" customHeight="1" x14ac:dyDescent="0.25">
      <c r="A31" s="66"/>
      <c r="B31" s="67"/>
      <c r="C31" s="68"/>
      <c r="D31" s="69"/>
      <c r="E31" s="70"/>
      <c r="F31" s="71"/>
      <c r="G31" s="68"/>
      <c r="H31" s="69"/>
      <c r="I31" s="69"/>
      <c r="J31" s="112"/>
      <c r="K31" s="112"/>
      <c r="L31" s="110">
        <f t="shared" si="0"/>
        <v>0</v>
      </c>
      <c r="M31" s="111">
        <f t="shared" si="2"/>
        <v>0</v>
      </c>
      <c r="N31" s="96"/>
      <c r="O31" s="105">
        <f t="shared" si="1"/>
        <v>1</v>
      </c>
      <c r="P31" s="105" cm="1">
        <f t="array" ref="P31:Q31">IF(J31:K31="",0,O31)</f>
        <v>0</v>
      </c>
      <c r="Q31" s="2">
        <v>0</v>
      </c>
    </row>
    <row r="32" spans="1:17" s="2" customFormat="1" ht="26.85" customHeight="1" x14ac:dyDescent="0.25">
      <c r="A32" s="66"/>
      <c r="B32" s="67"/>
      <c r="C32" s="68"/>
      <c r="D32" s="69"/>
      <c r="E32" s="70"/>
      <c r="F32" s="71"/>
      <c r="G32" s="68"/>
      <c r="H32" s="69"/>
      <c r="I32" s="69"/>
      <c r="J32" s="112"/>
      <c r="K32" s="112"/>
      <c r="L32" s="110">
        <f t="shared" si="0"/>
        <v>0</v>
      </c>
      <c r="M32" s="111">
        <f t="shared" si="2"/>
        <v>0</v>
      </c>
      <c r="N32" s="96"/>
      <c r="O32" s="105">
        <f t="shared" si="1"/>
        <v>1</v>
      </c>
      <c r="P32" s="105" cm="1">
        <f t="array" ref="P32:Q32">IF(J32:K32="",0,O32)</f>
        <v>0</v>
      </c>
      <c r="Q32" s="2">
        <v>0</v>
      </c>
    </row>
    <row r="33" spans="1:17" s="2" customFormat="1" ht="26.85" customHeight="1" x14ac:dyDescent="0.25">
      <c r="A33" s="66"/>
      <c r="B33" s="67"/>
      <c r="C33" s="68"/>
      <c r="D33" s="69"/>
      <c r="E33" s="70"/>
      <c r="F33" s="71"/>
      <c r="G33" s="68"/>
      <c r="H33" s="69"/>
      <c r="I33" s="69"/>
      <c r="J33" s="112"/>
      <c r="K33" s="112"/>
      <c r="L33" s="110">
        <f t="shared" si="0"/>
        <v>0</v>
      </c>
      <c r="M33" s="111">
        <f t="shared" si="2"/>
        <v>0</v>
      </c>
      <c r="N33" s="96"/>
      <c r="O33" s="105">
        <f t="shared" si="1"/>
        <v>1</v>
      </c>
      <c r="P33" s="105" cm="1">
        <f t="array" ref="P33:Q33">IF(J33:K33="",0,O33)</f>
        <v>0</v>
      </c>
      <c r="Q33" s="2">
        <v>0</v>
      </c>
    </row>
    <row r="34" spans="1:17" s="2" customFormat="1" ht="26.85" customHeight="1" x14ac:dyDescent="0.25">
      <c r="A34" s="66"/>
      <c r="B34" s="67"/>
      <c r="C34" s="68"/>
      <c r="D34" s="69"/>
      <c r="E34" s="70"/>
      <c r="F34" s="71"/>
      <c r="G34" s="68"/>
      <c r="H34" s="69"/>
      <c r="I34" s="69"/>
      <c r="J34" s="112"/>
      <c r="K34" s="112"/>
      <c r="L34" s="110">
        <f t="shared" si="0"/>
        <v>0</v>
      </c>
      <c r="M34" s="111">
        <f t="shared" si="2"/>
        <v>0</v>
      </c>
      <c r="N34" s="96"/>
      <c r="O34" s="105">
        <f t="shared" si="1"/>
        <v>1</v>
      </c>
      <c r="P34" s="105" cm="1">
        <f t="array" ref="P34:Q34">IF(J34:K34="",0,O34)</f>
        <v>0</v>
      </c>
      <c r="Q34" s="2">
        <v>0</v>
      </c>
    </row>
    <row r="35" spans="1:17" s="2" customFormat="1" ht="26.85" customHeight="1" x14ac:dyDescent="0.25">
      <c r="A35" s="66"/>
      <c r="B35" s="67"/>
      <c r="C35" s="68"/>
      <c r="D35" s="69"/>
      <c r="E35" s="70"/>
      <c r="F35" s="71"/>
      <c r="G35" s="68"/>
      <c r="H35" s="69"/>
      <c r="I35" s="69"/>
      <c r="J35" s="112"/>
      <c r="K35" s="112"/>
      <c r="L35" s="110">
        <f t="shared" si="0"/>
        <v>0</v>
      </c>
      <c r="M35" s="111">
        <f t="shared" si="2"/>
        <v>0</v>
      </c>
      <c r="N35" s="96"/>
      <c r="O35" s="105">
        <f t="shared" si="1"/>
        <v>1</v>
      </c>
      <c r="P35" s="105" cm="1">
        <f t="array" ref="P35:Q35">IF(J35:K35="",0,O35)</f>
        <v>0</v>
      </c>
      <c r="Q35" s="2">
        <v>0</v>
      </c>
    </row>
    <row r="36" spans="1:17" s="2" customFormat="1" ht="26.85" customHeight="1" x14ac:dyDescent="0.25">
      <c r="A36" s="66"/>
      <c r="B36" s="67"/>
      <c r="C36" s="68"/>
      <c r="D36" s="69"/>
      <c r="E36" s="70"/>
      <c r="F36" s="71"/>
      <c r="G36" s="68"/>
      <c r="H36" s="69"/>
      <c r="I36" s="69"/>
      <c r="J36" s="112"/>
      <c r="K36" s="112"/>
      <c r="L36" s="110">
        <f t="shared" si="0"/>
        <v>0</v>
      </c>
      <c r="M36" s="111">
        <f t="shared" si="2"/>
        <v>0</v>
      </c>
      <c r="N36" s="96"/>
      <c r="O36" s="105">
        <f t="shared" si="1"/>
        <v>1</v>
      </c>
      <c r="P36" s="105" cm="1">
        <f t="array" ref="P36:Q36">IF(J36:K36="",0,O36)</f>
        <v>0</v>
      </c>
      <c r="Q36" s="2">
        <v>0</v>
      </c>
    </row>
    <row r="37" spans="1:17" s="2" customFormat="1" ht="26.85" customHeight="1" x14ac:dyDescent="0.25">
      <c r="A37" s="72"/>
      <c r="B37" s="73"/>
      <c r="C37" s="74"/>
      <c r="D37" s="75"/>
      <c r="E37" s="70"/>
      <c r="F37" s="76"/>
      <c r="G37" s="74"/>
      <c r="H37" s="75"/>
      <c r="I37" s="75"/>
      <c r="J37" s="112"/>
      <c r="K37" s="112"/>
      <c r="L37" s="110">
        <f t="shared" si="0"/>
        <v>0</v>
      </c>
      <c r="M37" s="111">
        <f t="shared" si="2"/>
        <v>0</v>
      </c>
      <c r="N37" s="97"/>
      <c r="O37" s="105">
        <f t="shared" si="1"/>
        <v>1</v>
      </c>
      <c r="P37" s="105" cm="1">
        <f t="array" ref="P37:Q37">IF(J37:K37="",0,O37)</f>
        <v>0</v>
      </c>
      <c r="Q37" s="2">
        <v>0</v>
      </c>
    </row>
    <row r="38" spans="1:17" s="2" customFormat="1" ht="26.85" customHeight="1" thickBot="1" x14ac:dyDescent="0.3">
      <c r="A38" s="77"/>
      <c r="B38" s="78"/>
      <c r="C38" s="79"/>
      <c r="D38" s="80"/>
      <c r="E38" s="81"/>
      <c r="F38" s="82"/>
      <c r="G38" s="79"/>
      <c r="H38" s="80"/>
      <c r="I38" s="80"/>
      <c r="J38" s="113"/>
      <c r="K38" s="114"/>
      <c r="L38" s="119">
        <f t="shared" si="0"/>
        <v>0</v>
      </c>
      <c r="M38" s="111">
        <f t="shared" si="2"/>
        <v>0</v>
      </c>
      <c r="N38" s="98"/>
      <c r="O38" s="105">
        <f t="shared" si="1"/>
        <v>1</v>
      </c>
      <c r="P38" s="105" cm="1">
        <f t="array" ref="P38:Q38">IF(J38:K38="",0,O38)</f>
        <v>0</v>
      </c>
      <c r="Q38" s="2">
        <v>0</v>
      </c>
    </row>
    <row r="39" spans="1:17" s="2" customFormat="1" ht="30" customHeight="1" thickTop="1" thickBot="1" x14ac:dyDescent="0.3">
      <c r="A39" s="85"/>
      <c r="B39" s="86"/>
      <c r="C39" s="87"/>
      <c r="D39" s="88"/>
      <c r="E39" s="92" t="s">
        <v>28</v>
      </c>
      <c r="F39" s="89"/>
      <c r="G39" s="90">
        <f>SUMIFS(L11:L38,I11:I38,"Einzelunterricht")</f>
        <v>12</v>
      </c>
      <c r="H39" s="93" t="s">
        <v>29</v>
      </c>
      <c r="I39" s="91">
        <f>SUMIFS(L11:L38,I11:I38,"Gruppenunterricht")</f>
        <v>12</v>
      </c>
      <c r="J39" s="88"/>
      <c r="K39" s="88"/>
      <c r="L39" s="120" t="s">
        <v>7</v>
      </c>
      <c r="M39" s="108">
        <f>SUM(M11:M38)</f>
        <v>420</v>
      </c>
      <c r="N39" s="101">
        <f>SUM(N11:N38)</f>
        <v>0</v>
      </c>
      <c r="O39" s="50">
        <f>SUM(M11:M38)</f>
        <v>420</v>
      </c>
      <c r="P39" s="50">
        <v>7500</v>
      </c>
    </row>
    <row r="40" spans="1:17" s="2" customFormat="1" ht="26.85" customHeight="1" thickBot="1" x14ac:dyDescent="0.3">
      <c r="A40" s="48"/>
      <c r="B40" s="49"/>
      <c r="C40" s="48"/>
      <c r="D40" s="48"/>
      <c r="E40" s="48"/>
      <c r="F40" s="48"/>
      <c r="G40" s="48"/>
      <c r="H40" s="48"/>
      <c r="I40" s="48"/>
      <c r="J40" s="148" t="s">
        <v>47</v>
      </c>
      <c r="K40" s="149"/>
      <c r="L40" s="149"/>
      <c r="M40" s="149"/>
      <c r="N40" s="150"/>
      <c r="O40" s="105"/>
      <c r="P40" s="105"/>
    </row>
    <row r="41" spans="1:17" ht="20.25" customHeight="1" x14ac:dyDescent="0.25">
      <c r="A41" s="136"/>
      <c r="B41" s="136"/>
      <c r="C41" s="136"/>
      <c r="D41" s="136"/>
      <c r="E41" s="136"/>
      <c r="F41" s="21"/>
      <c r="G41" s="21"/>
      <c r="H41" s="49"/>
      <c r="I41" s="49"/>
      <c r="J41" s="49"/>
      <c r="K41" s="49"/>
      <c r="L41" s="161" t="s">
        <v>44</v>
      </c>
      <c r="M41" s="162"/>
      <c r="N41" s="162"/>
    </row>
    <row r="42" spans="1:17" ht="10.5" customHeight="1" x14ac:dyDescent="0.25">
      <c r="A42" s="22"/>
      <c r="B42" s="23"/>
      <c r="C42" s="23"/>
      <c r="D42" s="24"/>
      <c r="E42" s="24"/>
      <c r="F42" s="8"/>
      <c r="G42" s="8"/>
      <c r="H42" s="109"/>
      <c r="I42" s="109"/>
      <c r="J42" s="151" t="s">
        <v>35</v>
      </c>
      <c r="K42" s="152"/>
      <c r="L42" s="152"/>
      <c r="M42" s="152"/>
      <c r="N42" s="153"/>
    </row>
    <row r="43" spans="1:17" ht="9.75" customHeight="1" x14ac:dyDescent="0.25">
      <c r="A43" s="8"/>
      <c r="B43" s="8"/>
      <c r="C43" s="8"/>
      <c r="D43" s="8"/>
      <c r="E43" s="25"/>
      <c r="F43" s="8"/>
      <c r="G43" s="8"/>
      <c r="H43" s="109"/>
      <c r="I43" s="109"/>
      <c r="J43" s="154"/>
      <c r="K43" s="155"/>
      <c r="L43" s="155"/>
      <c r="M43" s="155"/>
      <c r="N43" s="156"/>
    </row>
    <row r="44" spans="1:17" s="1" customFormat="1" ht="23.25" customHeight="1" x14ac:dyDescent="0.25">
      <c r="A44" s="26" t="s">
        <v>33</v>
      </c>
      <c r="B44" s="27"/>
      <c r="C44" s="27"/>
      <c r="D44" s="28"/>
      <c r="E44" s="27"/>
      <c r="F44" s="27"/>
      <c r="G44" s="27"/>
      <c r="H44" s="109"/>
      <c r="I44" s="109"/>
      <c r="J44" s="157"/>
      <c r="K44" s="158"/>
      <c r="L44" s="158"/>
      <c r="M44" s="158"/>
      <c r="N44" s="159"/>
      <c r="O44" s="106"/>
      <c r="P44" s="106"/>
    </row>
    <row r="45" spans="1:17" s="1" customFormat="1" ht="23.25" customHeight="1" x14ac:dyDescent="0.2">
      <c r="A45" s="30"/>
      <c r="B45" s="27"/>
      <c r="C45" s="27"/>
      <c r="D45" s="28"/>
      <c r="E45" s="27"/>
      <c r="F45" s="27"/>
      <c r="G45" s="27"/>
      <c r="H45" s="27"/>
      <c r="I45" s="27"/>
      <c r="J45" s="27"/>
      <c r="K45" s="27"/>
      <c r="L45" s="27"/>
      <c r="M45" s="27"/>
      <c r="N45" s="29"/>
      <c r="O45" s="106"/>
      <c r="P45" s="106"/>
    </row>
    <row r="46" spans="1:17" s="1" customFormat="1" ht="23.25" customHeight="1" x14ac:dyDescent="0.2">
      <c r="A46" s="30"/>
      <c r="B46" s="27"/>
      <c r="C46" s="27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9"/>
      <c r="O46" s="106"/>
      <c r="P46" s="106"/>
    </row>
    <row r="47" spans="1:17" ht="21.75" customHeight="1" x14ac:dyDescent="0.25">
      <c r="A47" s="133"/>
      <c r="B47" s="133"/>
      <c r="C47" s="39"/>
      <c r="D47" s="160"/>
      <c r="E47" s="160"/>
      <c r="F47" s="160"/>
      <c r="G47" s="160"/>
      <c r="H47" s="40"/>
      <c r="I47" s="40"/>
      <c r="J47" s="40"/>
      <c r="K47" s="40"/>
      <c r="L47" s="40"/>
      <c r="M47" s="47"/>
      <c r="N47" s="27"/>
      <c r="O47" s="107"/>
      <c r="P47" s="107"/>
    </row>
    <row r="48" spans="1:17" s="1" customFormat="1" ht="15" customHeight="1" x14ac:dyDescent="0.25">
      <c r="A48" s="31" t="s">
        <v>2</v>
      </c>
      <c r="B48" s="32"/>
      <c r="C48" s="84"/>
      <c r="D48" s="134" t="s">
        <v>11</v>
      </c>
      <c r="E48" s="134"/>
      <c r="F48" s="134"/>
      <c r="G48" s="134"/>
      <c r="H48" s="130" t="s">
        <v>5</v>
      </c>
      <c r="I48" s="130"/>
      <c r="J48" s="130"/>
      <c r="K48" s="130"/>
      <c r="L48" s="130"/>
      <c r="M48" s="32"/>
      <c r="N48" s="29"/>
      <c r="O48" s="106"/>
      <c r="P48" s="106"/>
    </row>
    <row r="49" spans="1:16" s="1" customFormat="1" ht="15.95" customHeight="1" x14ac:dyDescent="0.25">
      <c r="A49" s="29"/>
      <c r="B49" s="33"/>
      <c r="C49" s="33"/>
      <c r="D49" s="33"/>
      <c r="E49" s="33"/>
      <c r="F49" s="33"/>
      <c r="G49" s="33"/>
      <c r="H49" s="29"/>
      <c r="I49" s="29"/>
      <c r="J49" s="29"/>
      <c r="K49" s="29"/>
      <c r="L49" s="29"/>
      <c r="M49" s="33"/>
      <c r="N49" s="29"/>
      <c r="O49" s="106"/>
      <c r="P49" s="106"/>
    </row>
    <row r="50" spans="1:16" ht="15.75" customHeight="1" x14ac:dyDescent="0.25">
      <c r="A50" s="129" t="s">
        <v>34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07"/>
      <c r="P50" s="107"/>
    </row>
    <row r="51" spans="1:16" ht="26.25" customHeight="1" x14ac:dyDescent="0.2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07"/>
      <c r="P51" s="107"/>
    </row>
    <row r="52" spans="1:16" ht="26.25" customHeigh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107"/>
      <c r="P52" s="107"/>
    </row>
    <row r="53" spans="1:16" ht="21.75" customHeight="1" x14ac:dyDescent="0.25">
      <c r="A53" s="133"/>
      <c r="B53" s="133"/>
      <c r="C53" s="39"/>
      <c r="D53" s="160"/>
      <c r="E53" s="160"/>
      <c r="F53" s="160"/>
      <c r="G53" s="160"/>
      <c r="H53" s="40"/>
      <c r="I53" s="40"/>
      <c r="J53" s="40"/>
      <c r="K53" s="40"/>
      <c r="L53" s="40"/>
      <c r="M53" s="47"/>
      <c r="N53" s="27"/>
      <c r="O53" s="107"/>
      <c r="P53" s="107"/>
    </row>
    <row r="54" spans="1:16" s="1" customFormat="1" ht="15.75" x14ac:dyDescent="0.25">
      <c r="A54" s="31" t="s">
        <v>2</v>
      </c>
      <c r="B54" s="32"/>
      <c r="C54" s="134" t="s">
        <v>3</v>
      </c>
      <c r="D54" s="134"/>
      <c r="E54" s="134"/>
      <c r="F54" s="134"/>
      <c r="G54" s="134"/>
      <c r="H54" s="125" t="s">
        <v>4</v>
      </c>
      <c r="I54" s="125"/>
      <c r="J54" s="125"/>
      <c r="K54" s="125"/>
      <c r="L54" s="125"/>
      <c r="M54" s="45"/>
      <c r="N54" s="29"/>
      <c r="O54" s="106"/>
      <c r="P54" s="106"/>
    </row>
    <row r="55" spans="1:16" s="1" customFormat="1" ht="23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106"/>
      <c r="P55" s="106"/>
    </row>
  </sheetData>
  <sheetProtection algorithmName="SHA-512" hashValue="F4dk25mG4wfuZh2j51IA2N3Nn5lqAM6CJr0gwV0DhpADciTjMCHAhkEe0DF8w4aCFySEb1D70AohwOGDcM+txw==" saltValue="ErPxKHzEU9R9iLI7rLvNCQ==" spinCount="100000" sheet="1" selectLockedCells="1"/>
  <mergeCells count="18">
    <mergeCell ref="A3:K3"/>
    <mergeCell ref="C5:D5"/>
    <mergeCell ref="A9:D9"/>
    <mergeCell ref="E9:H9"/>
    <mergeCell ref="J10:K10"/>
    <mergeCell ref="A53:B53"/>
    <mergeCell ref="C54:G54"/>
    <mergeCell ref="H54:L54"/>
    <mergeCell ref="J40:N40"/>
    <mergeCell ref="J42:N44"/>
    <mergeCell ref="D53:G53"/>
    <mergeCell ref="D47:G47"/>
    <mergeCell ref="A41:E41"/>
    <mergeCell ref="L41:N41"/>
    <mergeCell ref="A47:B47"/>
    <mergeCell ref="D48:G48"/>
    <mergeCell ref="H48:L48"/>
    <mergeCell ref="A50:N51"/>
  </mergeCells>
  <conditionalFormatting sqref="L11:L38">
    <cfRule type="cellIs" dxfId="0" priority="1" operator="lessThan">
      <formula>6</formula>
    </cfRule>
  </conditionalFormatting>
  <dataValidations count="3">
    <dataValidation type="list" allowBlank="1" showInputMessage="1" showErrorMessage="1" sqref="I11:I38" xr:uid="{896AB0E2-53A0-4666-9C82-4285D7F5D750}">
      <formula1>"Einzelunterricht, Gruppenunterricht"</formula1>
    </dataValidation>
    <dataValidation allowBlank="1" showInputMessage="1" showErrorMessage="1" prompt="Aktenzeichen lt. Zuwendungsbescheid" sqref="A5" xr:uid="{064DAA68-9E23-43A3-943A-3DAAB057B01B}"/>
    <dataValidation type="list" allowBlank="1" showInputMessage="1" showErrorMessage="1" sqref="J11:K38" xr:uid="{C814B74F-4786-4770-A5B8-CA2E1959BF55}">
      <formula1>"01, 02, 03, 04, 05, 06, 07, 08, 09, 10, 11, 12"</formula1>
    </dataValidation>
  </dataValidations>
  <printOptions horizontalCentered="1"/>
  <pageMargins left="0.31496062992125984" right="0.31496062992125984" top="0.39370078740157483" bottom="0.78740157480314965" header="0.31496062992125984" footer="0.31496062992125984"/>
  <pageSetup paperSize="9" scale="65" fitToWidth="0" orientation="landscape" r:id="rId1"/>
  <headerFooter>
    <oddFooter>&amp;CSeite &amp;P</oddFooter>
  </headerFooter>
  <rowBreaks count="1" manualBreakCount="1">
    <brk id="3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 Antrag Projektträger</vt:lpstr>
      <vt:lpstr> Antrag Musikschule</vt:lpstr>
      <vt:lpstr>' Antrag Musikschule'!Druckbereich</vt:lpstr>
      <vt:lpstr>' Antrag Projektträger'!Druckbereich</vt:lpstr>
      <vt:lpstr>' Antrag Musikschule'!Drucktitel</vt:lpstr>
      <vt:lpstr>' Antrag Projektträger'!Drucktitel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Mosig</dc:creator>
  <cp:keywords/>
  <dc:description/>
  <cp:lastModifiedBy>Andrea Mosig</cp:lastModifiedBy>
  <cp:revision>0</cp:revision>
  <cp:lastPrinted>2024-05-28T07:35:20Z</cp:lastPrinted>
  <dcterms:created xsi:type="dcterms:W3CDTF">2020-09-29T05:56:39Z</dcterms:created>
  <dcterms:modified xsi:type="dcterms:W3CDTF">2026-06-19T08:55:40Z</dcterms:modified>
</cp:coreProperties>
</file>